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das\Desktop\"/>
    </mc:Choice>
  </mc:AlternateContent>
  <bookViews>
    <workbookView xWindow="0" yWindow="0" windowWidth="20490" windowHeight="6450"/>
  </bookViews>
  <sheets>
    <sheet name="Formulario" sheetId="1" r:id="rId1"/>
    <sheet name="Referencias" sheetId="3" state="hidden" r:id="rId2"/>
  </sheets>
  <definedNames>
    <definedName name="_xlnm.Print_Area" localSheetId="0">Formulario!$A$1:$G$126</definedName>
  </definedNames>
  <calcPr calcId="162913"/>
</workbook>
</file>

<file path=xl/calcChain.xml><?xml version="1.0" encoding="utf-8"?>
<calcChain xmlns="http://schemas.openxmlformats.org/spreadsheetml/2006/main">
  <c r="F35" i="1" l="1"/>
  <c r="D92" i="3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D36" i="3"/>
  <c r="G65" i="3"/>
  <c r="G60" i="3"/>
  <c r="D50" i="3"/>
  <c r="D43" i="3"/>
  <c r="H84" i="3"/>
  <c r="D32" i="3"/>
  <c r="D34" i="3"/>
  <c r="D65" i="3"/>
  <c r="D71" i="3"/>
  <c r="D76" i="3"/>
  <c r="H22" i="3"/>
  <c r="D84" i="3"/>
  <c r="D17" i="3"/>
</calcChain>
</file>

<file path=xl/sharedStrings.xml><?xml version="1.0" encoding="utf-8"?>
<sst xmlns="http://schemas.openxmlformats.org/spreadsheetml/2006/main" count="190" uniqueCount="156">
  <si>
    <t>Nombre del Emisor</t>
  </si>
  <si>
    <t>Sector Económico</t>
  </si>
  <si>
    <t>Domicilio</t>
  </si>
  <si>
    <t>Agroindustrial</t>
  </si>
  <si>
    <t>Bancario</t>
  </si>
  <si>
    <t>Comercial</t>
  </si>
  <si>
    <t>Fondos de inversión</t>
  </si>
  <si>
    <t>Financiero</t>
  </si>
  <si>
    <t>Financiero-Cooperativo</t>
  </si>
  <si>
    <t>Fideicomiso</t>
  </si>
  <si>
    <t xml:space="preserve">Industrial </t>
  </si>
  <si>
    <t>Inmobiliario</t>
  </si>
  <si>
    <t>Mutuales</t>
  </si>
  <si>
    <t>Servicios no financieros</t>
  </si>
  <si>
    <t>Servicios financieros</t>
  </si>
  <si>
    <t>Sector público no bancario</t>
  </si>
  <si>
    <t>Fecha de Emisión</t>
  </si>
  <si>
    <t>Fecha de Vencimiento</t>
  </si>
  <si>
    <t>Base de Cálculo</t>
  </si>
  <si>
    <t>Plazo Emisión</t>
  </si>
  <si>
    <t>Moneda</t>
  </si>
  <si>
    <t>01 - Colones</t>
  </si>
  <si>
    <t>02 - Dólares</t>
  </si>
  <si>
    <t>03 - Córdovas</t>
  </si>
  <si>
    <t>07 - Euros</t>
  </si>
  <si>
    <t>04 - Lempiras</t>
  </si>
  <si>
    <t>05 - Colones Salvadoreños</t>
  </si>
  <si>
    <t>06 - Quetzales</t>
  </si>
  <si>
    <t>Serie</t>
  </si>
  <si>
    <t>Monto de la Emisión</t>
  </si>
  <si>
    <t>Monto Mínimo Inversión</t>
  </si>
  <si>
    <t>Múltiplos</t>
  </si>
  <si>
    <t>Tratamiento Fiscal</t>
  </si>
  <si>
    <t>(explique otros)</t>
  </si>
  <si>
    <t>Otros (explique)</t>
  </si>
  <si>
    <t>Sociedades Capital CR (acciones)</t>
  </si>
  <si>
    <t>8% Impuesto Renta CR</t>
  </si>
  <si>
    <t>Tipo de Tasa de Interés</t>
  </si>
  <si>
    <t>Fija</t>
  </si>
  <si>
    <t>Variable</t>
  </si>
  <si>
    <t>Referencia Tasa Variable</t>
  </si>
  <si>
    <t>01 - Treasury Bonds 5 años</t>
  </si>
  <si>
    <t>02 - Libor a 6 meses</t>
  </si>
  <si>
    <t>03 - Prime</t>
  </si>
  <si>
    <t>04 - Tasa Básica</t>
  </si>
  <si>
    <t>05 - Bonos Tasa Real</t>
  </si>
  <si>
    <t>06 - Otros (explique)</t>
  </si>
  <si>
    <t>a.</t>
  </si>
  <si>
    <t>No Aplica</t>
  </si>
  <si>
    <t>0% (No Aplica IR)</t>
  </si>
  <si>
    <t>b1.</t>
  </si>
  <si>
    <t>b2.</t>
  </si>
  <si>
    <t>Premio</t>
  </si>
  <si>
    <t>Fijo</t>
  </si>
  <si>
    <t>b3.</t>
  </si>
  <si>
    <t>Tasa Piso</t>
  </si>
  <si>
    <t>b4.</t>
  </si>
  <si>
    <t>Tasa Techo</t>
  </si>
  <si>
    <t>Sobre la Referencia Tasa Variable</t>
  </si>
  <si>
    <t>Sobre la Tasa Calculada Neta</t>
  </si>
  <si>
    <t>Periodicidad</t>
  </si>
  <si>
    <t>Mensual</t>
  </si>
  <si>
    <t>Bimensual</t>
  </si>
  <si>
    <t>Trimestral</t>
  </si>
  <si>
    <t>Semestral</t>
  </si>
  <si>
    <t>Anual</t>
  </si>
  <si>
    <t>Periodicidad Intereses</t>
  </si>
  <si>
    <t>Tipo de Valor</t>
  </si>
  <si>
    <t>Acciones Comunes</t>
  </si>
  <si>
    <t>Acciones Preferentes</t>
  </si>
  <si>
    <t>Bonos Convertibles</t>
  </si>
  <si>
    <t>Fondo Cerrado - Crecimiento</t>
  </si>
  <si>
    <t>Fondo Cerrado - Renta</t>
  </si>
  <si>
    <t>Fondo Cerrado - Títulos Extranjeros</t>
  </si>
  <si>
    <t>Fondo Cerrado - Accionario Local</t>
  </si>
  <si>
    <t>Fondo Cerrado - Inmobiliario</t>
  </si>
  <si>
    <t>Fondo Cerrado - Hipotecario</t>
  </si>
  <si>
    <t>Megafondo</t>
  </si>
  <si>
    <t>Fondos Abiertos</t>
  </si>
  <si>
    <t>Warrants</t>
  </si>
  <si>
    <t>Ley de Circulación</t>
  </si>
  <si>
    <t>Al Portador</t>
  </si>
  <si>
    <t>A la Orden</t>
  </si>
  <si>
    <t>Nominativos</t>
  </si>
  <si>
    <t>Físicos</t>
  </si>
  <si>
    <t>Macrotítulos</t>
  </si>
  <si>
    <t>Clasificación de Riesgo</t>
  </si>
  <si>
    <t>Calificación Otorgada</t>
  </si>
  <si>
    <t>Empresa Calificadora</t>
  </si>
  <si>
    <t>Garantía (colateral)</t>
  </si>
  <si>
    <t>Solidaria</t>
  </si>
  <si>
    <t>Fiduciaria</t>
  </si>
  <si>
    <t>Opciones</t>
  </si>
  <si>
    <t>Amortizaciones</t>
  </si>
  <si>
    <t>Llenar tabla de Amortizaciones</t>
  </si>
  <si>
    <t>TABLA DE OPCIONES</t>
  </si>
  <si>
    <t>TABLA DE AMORTIZACIONES</t>
  </si>
  <si>
    <t>Representación</t>
  </si>
  <si>
    <t>Tasa Bruta</t>
  </si>
  <si>
    <t xml:space="preserve">  (se entenderá fijado dos días antes de la fecha de emisión)</t>
  </si>
  <si>
    <t>Fecha</t>
  </si>
  <si>
    <t>Porcentaje Amortización</t>
  </si>
  <si>
    <t>Valor Facial</t>
  </si>
  <si>
    <t xml:space="preserve">   Máximo 12 caracteres</t>
  </si>
  <si>
    <t xml:space="preserve">   DD/MM/YYYY</t>
  </si>
  <si>
    <t>Tipo (CALL ó PUT)</t>
  </si>
  <si>
    <t>Precio</t>
  </si>
  <si>
    <t>Lugar de Custodia</t>
  </si>
  <si>
    <t>Código de Cálculo</t>
  </si>
  <si>
    <t>Amortizable</t>
  </si>
  <si>
    <t>30/360</t>
  </si>
  <si>
    <t>Plan de Pagos</t>
  </si>
  <si>
    <t>Préstamo de Valores</t>
  </si>
  <si>
    <t>Correo Electrónico</t>
  </si>
  <si>
    <t>Ciudad, País</t>
  </si>
  <si>
    <t>DATOS GENERALES DEL EMISOR Y LA EMISION</t>
  </si>
  <si>
    <t>Notas</t>
  </si>
  <si>
    <t>Fecha incio amortizaciones</t>
  </si>
  <si>
    <t>Acciones Convertibles</t>
  </si>
  <si>
    <t>Solo para Gobierno y BCCR</t>
  </si>
  <si>
    <t>BCCR- BEM tasa fija (bem)</t>
  </si>
  <si>
    <t>G- TP Tasa Básica  (tptba)</t>
  </si>
  <si>
    <t>BCCR- BEM Cero Cupón (bem0)</t>
  </si>
  <si>
    <t xml:space="preserve">G- TP Cero Cupón (tp0) </t>
  </si>
  <si>
    <t>BCCR- CD tasa fija (cd$..)</t>
  </si>
  <si>
    <t>BCCR- CD tasa variable (cd$..)</t>
  </si>
  <si>
    <t>G- TP Tasa Fija (tp, tp$)</t>
  </si>
  <si>
    <t>G- TP Ajustables (tp$a)</t>
  </si>
  <si>
    <t>Solo Hacienda (G) Y BCCR</t>
  </si>
  <si>
    <t>Medio de Comunicación</t>
  </si>
  <si>
    <t>Fax</t>
  </si>
  <si>
    <t>CEVAL</t>
  </si>
  <si>
    <t>BANNA</t>
  </si>
  <si>
    <t>Devenga Intereses desde:</t>
  </si>
  <si>
    <t>16.1 Dia de pago</t>
  </si>
  <si>
    <r>
      <t xml:space="preserve">  Para </t>
    </r>
    <r>
      <rPr>
        <b/>
        <i/>
        <sz val="9"/>
        <rFont val="Arial Narrow"/>
        <family val="2"/>
      </rPr>
      <t>Fija</t>
    </r>
    <r>
      <rPr>
        <i/>
        <sz val="9"/>
        <rFont val="Arial Narrow"/>
        <family val="2"/>
      </rPr>
      <t xml:space="preserve"> llenar </t>
    </r>
    <r>
      <rPr>
        <b/>
        <i/>
        <sz val="9"/>
        <rFont val="Arial Narrow"/>
        <family val="2"/>
      </rPr>
      <t>a</t>
    </r>
    <r>
      <rPr>
        <i/>
        <sz val="9"/>
        <rFont val="Arial Narrow"/>
        <family val="2"/>
      </rPr>
      <t xml:space="preserve">.  Para </t>
    </r>
    <r>
      <rPr>
        <b/>
        <i/>
        <sz val="9"/>
        <rFont val="Arial Narrow"/>
        <family val="2"/>
      </rPr>
      <t>Variable</t>
    </r>
    <r>
      <rPr>
        <i/>
        <sz val="9"/>
        <rFont val="Arial Narrow"/>
        <family val="2"/>
      </rPr>
      <t xml:space="preserve"> llenar </t>
    </r>
    <r>
      <rPr>
        <b/>
        <i/>
        <sz val="9"/>
        <rFont val="Arial Narrow"/>
        <family val="2"/>
      </rPr>
      <t>b1 a b4</t>
    </r>
  </si>
  <si>
    <r>
      <t xml:space="preserve">Tasa Interés </t>
    </r>
    <r>
      <rPr>
        <b/>
        <sz val="9"/>
        <rFont val="Arial"/>
        <family val="2"/>
      </rPr>
      <t>Fija</t>
    </r>
    <r>
      <rPr>
        <sz val="9"/>
        <rFont val="Arial"/>
        <family val="2"/>
      </rPr>
      <t xml:space="preserve"> Neta</t>
    </r>
  </si>
  <si>
    <r>
      <t xml:space="preserve">Referencia Tasa </t>
    </r>
    <r>
      <rPr>
        <b/>
        <sz val="9"/>
        <rFont val="Arial"/>
        <family val="2"/>
      </rPr>
      <t>Variable</t>
    </r>
  </si>
  <si>
    <t>*Si la emisión tiene flujos diferentes de pagos de cupones favor indicar si los mismos aplican al inicio o al final del plazo</t>
  </si>
  <si>
    <t xml:space="preserve">     Llenar tabla de Opciones</t>
  </si>
  <si>
    <t>G- Tudes</t>
  </si>
  <si>
    <t>Papel Comercial (plazo &lt;= 359 días)</t>
  </si>
  <si>
    <t>Bonos Ordinarios (plazo &gt;= 360 días)</t>
  </si>
  <si>
    <t xml:space="preserve">30/360 </t>
  </si>
  <si>
    <t>BCCR-bemud (BEM en UDES)</t>
  </si>
  <si>
    <t>Subcidiaria</t>
  </si>
  <si>
    <t>Total de valores nominales</t>
  </si>
  <si>
    <t xml:space="preserve">Teléfono </t>
  </si>
  <si>
    <t xml:space="preserve">Fax </t>
  </si>
  <si>
    <t xml:space="preserve">Acuerdo de Sugeval </t>
  </si>
  <si>
    <t>(Para sector público, número y fecha de Ley o Decreto que autorice la emisión)</t>
  </si>
  <si>
    <t xml:space="preserve">Fecha del Acuerdo </t>
  </si>
  <si>
    <t>Firma autorizada:</t>
  </si>
  <si>
    <t xml:space="preserve">Ejecutivos de Enlace: </t>
  </si>
  <si>
    <t>Nombre y Apellido</t>
  </si>
  <si>
    <t xml:space="preserve">Correo Electrónico: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</si>
</sst>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vertAlign val="superscript"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i/>
      <sz val="9"/>
      <name val="Arial"/>
      <family val="2"/>
    </font>
    <font>
      <i/>
      <sz val="9"/>
      <name val="Arial Narrow"/>
      <family val="2"/>
    </font>
    <font>
      <b/>
      <i/>
      <sz val="9"/>
      <name val="Arial"/>
      <family val="2"/>
    </font>
    <font>
      <b/>
      <i/>
      <sz val="9"/>
      <name val="Arial Narrow"/>
      <family val="2"/>
    </font>
    <font>
      <sz val="9"/>
      <color indexed="12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2" borderId="0" xfId="0" applyFill="1"/>
    <xf numFmtId="9" fontId="0" fillId="0" borderId="0" xfId="0" applyNumberFormat="1"/>
    <xf numFmtId="0" fontId="2" fillId="0" borderId="0" xfId="0" applyFont="1" applyAlignment="1">
      <alignment vertical="center"/>
    </xf>
    <xf numFmtId="0" fontId="0" fillId="3" borderId="0" xfId="0" applyFill="1"/>
    <xf numFmtId="9" fontId="0" fillId="3" borderId="0" xfId="2" applyFont="1" applyFill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4" fontId="6" fillId="0" borderId="2" xfId="1" applyFont="1" applyBorder="1" applyAlignment="1" applyProtection="1">
      <alignment vertical="center"/>
      <protection locked="0"/>
    </xf>
    <xf numFmtId="164" fontId="6" fillId="0" borderId="0" xfId="1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0" fontId="6" fillId="0" borderId="2" xfId="2" applyNumberFormat="1" applyFont="1" applyBorder="1" applyAlignment="1" applyProtection="1">
      <alignment vertical="center"/>
      <protection locked="0"/>
    </xf>
    <xf numFmtId="10" fontId="6" fillId="0" borderId="0" xfId="2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10" fontId="6" fillId="0" borderId="0" xfId="2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right"/>
    </xf>
    <xf numFmtId="0" fontId="5" fillId="0" borderId="0" xfId="0" applyFont="1"/>
    <xf numFmtId="14" fontId="6" fillId="0" borderId="7" xfId="0" applyNumberFormat="1" applyFont="1" applyBorder="1" applyAlignment="1" applyProtection="1">
      <alignment horizontal="center" vertical="center"/>
      <protection locked="0"/>
    </xf>
    <xf numFmtId="10" fontId="6" fillId="0" borderId="0" xfId="2" applyNumberFormat="1" applyFont="1" applyBorder="1" applyAlignment="1" applyProtection="1">
      <alignment horizontal="center"/>
      <protection locked="0"/>
    </xf>
    <xf numFmtId="0" fontId="6" fillId="0" borderId="0" xfId="0" applyFont="1" applyBorder="1"/>
    <xf numFmtId="164" fontId="6" fillId="0" borderId="8" xfId="1" applyFont="1" applyBorder="1"/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0" fontId="6" fillId="0" borderId="0" xfId="2" applyNumberFormat="1" applyFont="1" applyBorder="1" applyProtection="1"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0" fontId="6" fillId="0" borderId="2" xfId="2" applyNumberFormat="1" applyFont="1" applyBorder="1" applyProtection="1">
      <protection locked="0"/>
    </xf>
    <xf numFmtId="0" fontId="6" fillId="0" borderId="2" xfId="0" applyFont="1" applyBorder="1"/>
    <xf numFmtId="164" fontId="6" fillId="0" borderId="10" xfId="1" applyFont="1" applyBorder="1"/>
    <xf numFmtId="0" fontId="5" fillId="0" borderId="5" xfId="0" applyFont="1" applyBorder="1" applyAlignment="1">
      <alignment horizontal="center"/>
    </xf>
    <xf numFmtId="0" fontId="6" fillId="0" borderId="5" xfId="0" applyFont="1" applyBorder="1"/>
    <xf numFmtId="0" fontId="5" fillId="0" borderId="6" xfId="0" applyFont="1" applyBorder="1" applyAlignment="1">
      <alignment horizontal="center"/>
    </xf>
    <xf numFmtId="0" fontId="6" fillId="0" borderId="0" xfId="0" applyFont="1" applyBorder="1" applyProtection="1">
      <protection locked="0"/>
    </xf>
    <xf numFmtId="164" fontId="6" fillId="0" borderId="8" xfId="1" applyFont="1" applyBorder="1" applyProtection="1">
      <protection locked="0"/>
    </xf>
    <xf numFmtId="0" fontId="6" fillId="0" borderId="2" xfId="0" applyFont="1" applyBorder="1" applyProtection="1">
      <protection locked="0"/>
    </xf>
    <xf numFmtId="164" fontId="6" fillId="0" borderId="10" xfId="1" applyFont="1" applyBorder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22" fmlaLink="Referencias!$C$1" fmlaRange="Referencias!$B$2:$B$15" noThreeD="1" sel="1" val="0"/>
</file>

<file path=xl/ctrlProps/ctrlProp10.xml><?xml version="1.0" encoding="utf-8"?>
<formControlPr xmlns="http://schemas.microsoft.com/office/spreadsheetml/2009/9/main" objectType="CheckBox" fmlaLink="Referencias!$C$64" lockText="1" noThreeD="1"/>
</file>

<file path=xl/ctrlProps/ctrlProp11.xml><?xml version="1.0" encoding="utf-8"?>
<formControlPr xmlns="http://schemas.microsoft.com/office/spreadsheetml/2009/9/main" objectType="Drop" dropStyle="combo" dx="22" fmlaLink="Referencias!$D$64" fmlaRange="Referencias!$B$65:$B$68" noThreeD="1" sel="1" val="0"/>
</file>

<file path=xl/ctrlProps/ctrlProp12.xml><?xml version="1.0" encoding="utf-8"?>
<formControlPr xmlns="http://schemas.microsoft.com/office/spreadsheetml/2009/9/main" objectType="CheckBox" fmlaLink="Referencias!$C$70" lockText="1" noThreeD="1"/>
</file>

<file path=xl/ctrlProps/ctrlProp13.xml><?xml version="1.0" encoding="utf-8"?>
<formControlPr xmlns="http://schemas.microsoft.com/office/spreadsheetml/2009/9/main" objectType="Drop" dropStyle="combo" dx="22" fmlaLink="Referencias!$D$70" fmlaRange="Referencias!$B$71:$B$74" noThreeD="1" sel="1" val="0"/>
</file>

<file path=xl/ctrlProps/ctrlProp14.xml><?xml version="1.0" encoding="utf-8"?>
<formControlPr xmlns="http://schemas.microsoft.com/office/spreadsheetml/2009/9/main" objectType="Drop" dropStyle="combo" dx="22" fmlaLink="Referencias!$C$76" fmlaRange="Referencias!$B$77:$B$82" noThreeD="1" sel="1" val="0"/>
</file>

<file path=xl/ctrlProps/ctrlProp15.xml><?xml version="1.0" encoding="utf-8"?>
<formControlPr xmlns="http://schemas.microsoft.com/office/spreadsheetml/2009/9/main" objectType="Drop" dropStyle="combo" dx="22" fmlaLink="Referencias!$G$1" fmlaRange="Referencias!$F$2:$F$18" noThreeD="1" sel="1" val="0"/>
</file>

<file path=xl/ctrlProps/ctrlProp16.xml><?xml version="1.0" encoding="utf-8"?>
<formControlPr xmlns="http://schemas.microsoft.com/office/spreadsheetml/2009/9/main" objectType="Drop" dropStyle="combo" dx="22" fmlaLink="Referencias!$C$84" fmlaRange="Referencias!$B$85:$B$89" noThreeD="1" sel="1" val="0"/>
</file>

<file path=xl/ctrlProps/ctrlProp17.xml><?xml version="1.0" encoding="utf-8"?>
<formControlPr xmlns="http://schemas.microsoft.com/office/spreadsheetml/2009/9/main" objectType="CheckBox" fmlaLink="Referencias!$G$32" lockText="1" noThreeD="1"/>
</file>

<file path=xl/ctrlProps/ctrlProp18.xml><?xml version="1.0" encoding="utf-8"?>
<formControlPr xmlns="http://schemas.microsoft.com/office/spreadsheetml/2009/9/main" objectType="Drop" dropStyle="combo" dx="22" fmlaLink="Referencias!$G$22" fmlaRange="Referencias!$F$23:$F$28" noThreeD="1" sel="6" val="0"/>
</file>

<file path=xl/ctrlProps/ctrlProp19.xml><?xml version="1.0" encoding="utf-8"?>
<formControlPr xmlns="http://schemas.microsoft.com/office/spreadsheetml/2009/9/main" objectType="CheckBox" fmlaLink="Referencias!$C$92" lockText="1" noThreeD="1"/>
</file>

<file path=xl/ctrlProps/ctrlProp2.xml><?xml version="1.0" encoding="utf-8"?>
<formControlPr xmlns="http://schemas.microsoft.com/office/spreadsheetml/2009/9/main" objectType="Drop" dropStyle="combo" dx="22" fmlaLink="Referencias!$C$17" fmlaRange="Referencias!$B$18:$B$20" noThreeD="1" sel="2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Drop" dropStyle="combo" dx="22" fmlaLink="Referencias!$C$95" fmlaRange="Referencias!$B$96:$B$106" noThreeD="1" sel="1" val="0"/>
</file>

<file path=xl/ctrlProps/ctrlProp22.xml><?xml version="1.0" encoding="utf-8"?>
<formControlPr xmlns="http://schemas.microsoft.com/office/spreadsheetml/2009/9/main" objectType="Drop" dropStyle="combo" dx="22" fmlaLink="Referencias!$E$101" fmlaRange="Referencias!$E$102:$E$133" noThreeD="1" sel="1" val="0"/>
</file>

<file path=xl/ctrlProps/ctrlProp3.xml><?xml version="1.0" encoding="utf-8"?>
<formControlPr xmlns="http://schemas.microsoft.com/office/spreadsheetml/2009/9/main" objectType="Drop" dropStyle="combo" dx="22" fmlaLink="Referencias!$C$22" fmlaRange="Referencias!$B$23:$B$30" noThreeD="1" sel="1" val="0"/>
</file>

<file path=xl/ctrlProps/ctrlProp4.xml><?xml version="1.0" encoding="utf-8"?>
<formControlPr xmlns="http://schemas.microsoft.com/office/spreadsheetml/2009/9/main" objectType="Drop" dropStyle="combo" dx="22" fmlaLink="Referencias!$C$43" fmlaRange="Referencias!$B$44:$B$48" noThreeD="1" sel="3" val="0"/>
</file>

<file path=xl/ctrlProps/ctrlProp5.xml><?xml version="1.0" encoding="utf-8"?>
<formControlPr xmlns="http://schemas.microsoft.com/office/spreadsheetml/2009/9/main" objectType="Drop" dropStyle="combo" dx="22" fmlaLink="Referencias!$C$36" fmlaRange="Referencias!$B$37:$B$41" noThreeD="1" sel="2" val="0"/>
</file>

<file path=xl/ctrlProps/ctrlProp6.xml><?xml version="1.0" encoding="utf-8"?>
<formControlPr xmlns="http://schemas.microsoft.com/office/spreadsheetml/2009/9/main" objectType="Drop" dropStyle="combo" dx="22" fmlaLink="Referencias!$C$50" fmlaRange="Referencias!$B$51:$B$57" noThreeD="1" sel="1" val="0"/>
</file>

<file path=xl/ctrlProps/ctrlProp7.xml><?xml version="1.0" encoding="utf-8"?>
<formControlPr xmlns="http://schemas.microsoft.com/office/spreadsheetml/2009/9/main" objectType="Drop" dropStyle="combo" dx="22" fmlaLink="Referencias!$C$59" fmlaRange="Referencias!$B$60:$B$62" noThreeD="1" sel="1" val="0"/>
</file>

<file path=xl/ctrlProps/ctrlProp8.xml><?xml version="1.0" encoding="utf-8"?>
<formControlPr xmlns="http://schemas.microsoft.com/office/spreadsheetml/2009/9/main" objectType="CheckBox" fmlaLink="Referencias!$C$32" lockText="1" noThreeD="1"/>
</file>

<file path=xl/ctrlProps/ctrlProp9.xml><?xml version="1.0" encoding="utf-8"?>
<formControlPr xmlns="http://schemas.microsoft.com/office/spreadsheetml/2009/9/main" objectType="CheckBox" fmlaLink="Referencias!$C$3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47625</xdr:rowOff>
        </xdr:from>
        <xdr:to>
          <xdr:col>4</xdr:col>
          <xdr:colOff>9525</xdr:colOff>
          <xdr:row>11</xdr:row>
          <xdr:rowOff>190500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4</xdr:col>
          <xdr:colOff>9525</xdr:colOff>
          <xdr:row>34</xdr:row>
          <xdr:rowOff>200025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4</xdr:col>
          <xdr:colOff>9525</xdr:colOff>
          <xdr:row>21</xdr:row>
          <xdr:rowOff>200025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4</xdr:col>
          <xdr:colOff>9525</xdr:colOff>
          <xdr:row>44</xdr:row>
          <xdr:rowOff>200025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4</xdr:col>
          <xdr:colOff>9525</xdr:colOff>
          <xdr:row>41</xdr:row>
          <xdr:rowOff>200025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0</xdr:rowOff>
        </xdr:from>
        <xdr:to>
          <xdr:col>4</xdr:col>
          <xdr:colOff>19050</xdr:colOff>
          <xdr:row>49</xdr:row>
          <xdr:rowOff>200025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0</xdr:rowOff>
        </xdr:from>
        <xdr:to>
          <xdr:col>4</xdr:col>
          <xdr:colOff>38100</xdr:colOff>
          <xdr:row>52</xdr:row>
          <xdr:rowOff>200025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36</xdr:row>
          <xdr:rowOff>47625</xdr:rowOff>
        </xdr:from>
        <xdr:to>
          <xdr:col>2</xdr:col>
          <xdr:colOff>1371600</xdr:colOff>
          <xdr:row>38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38</xdr:row>
          <xdr:rowOff>47625</xdr:rowOff>
        </xdr:from>
        <xdr:to>
          <xdr:col>2</xdr:col>
          <xdr:colOff>1371600</xdr:colOff>
          <xdr:row>40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55</xdr:row>
          <xdr:rowOff>0</xdr:rowOff>
        </xdr:from>
        <xdr:to>
          <xdr:col>2</xdr:col>
          <xdr:colOff>1371600</xdr:colOff>
          <xdr:row>56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55</xdr:row>
          <xdr:rowOff>0</xdr:rowOff>
        </xdr:from>
        <xdr:to>
          <xdr:col>6</xdr:col>
          <xdr:colOff>285750</xdr:colOff>
          <xdr:row>55</xdr:row>
          <xdr:rowOff>200025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57</xdr:row>
          <xdr:rowOff>47625</xdr:rowOff>
        </xdr:from>
        <xdr:to>
          <xdr:col>2</xdr:col>
          <xdr:colOff>1371600</xdr:colOff>
          <xdr:row>59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58</xdr:row>
          <xdr:rowOff>0</xdr:rowOff>
        </xdr:from>
        <xdr:to>
          <xdr:col>6</xdr:col>
          <xdr:colOff>285750</xdr:colOff>
          <xdr:row>58</xdr:row>
          <xdr:rowOff>200025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4</xdr:col>
          <xdr:colOff>9525</xdr:colOff>
          <xdr:row>61</xdr:row>
          <xdr:rowOff>200025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5</xdr:col>
          <xdr:colOff>219075</xdr:colOff>
          <xdr:row>24</xdr:row>
          <xdr:rowOff>200025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1028700</xdr:colOff>
          <xdr:row>27</xdr:row>
          <xdr:rowOff>200025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1057275</xdr:colOff>
          <xdr:row>15</xdr:row>
          <xdr:rowOff>47625</xdr:rowOff>
        </xdr:from>
        <xdr:to>
          <xdr:col>3</xdr:col>
          <xdr:colOff>28575</xdr:colOff>
          <xdr:row>17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1038225</xdr:colOff>
          <xdr:row>19</xdr:row>
          <xdr:rowOff>200025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62</xdr:row>
          <xdr:rowOff>47625</xdr:rowOff>
        </xdr:from>
        <xdr:to>
          <xdr:col>2</xdr:col>
          <xdr:colOff>0</xdr:colOff>
          <xdr:row>64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1028700</xdr:colOff>
          <xdr:row>63</xdr:row>
          <xdr:rowOff>0</xdr:rowOff>
        </xdr:from>
        <xdr:to>
          <xdr:col>5</xdr:col>
          <xdr:colOff>161925</xdr:colOff>
          <xdr:row>64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428625</xdr:colOff>
          <xdr:row>23</xdr:row>
          <xdr:rowOff>209550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409575</xdr:colOff>
          <xdr:row>30</xdr:row>
          <xdr:rowOff>200025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H125"/>
  <sheetViews>
    <sheetView showGridLines="0" tabSelected="1" topLeftCell="A85" zoomScale="90" zoomScaleNormal="90" workbookViewId="0">
      <selection activeCell="L96" sqref="L96"/>
    </sheetView>
  </sheetViews>
  <sheetFormatPr baseColWidth="10" defaultColWidth="9.140625" defaultRowHeight="12" x14ac:dyDescent="0.2"/>
  <cols>
    <col min="1" max="1" width="3.42578125" style="16" bestFit="1" customWidth="1"/>
    <col min="2" max="2" width="26.85546875" style="16" customWidth="1"/>
    <col min="3" max="3" width="20.85546875" style="16" customWidth="1"/>
    <col min="4" max="4" width="4.7109375" style="16" customWidth="1"/>
    <col min="5" max="5" width="17.5703125" style="16" customWidth="1"/>
    <col min="6" max="6" width="21.42578125" style="16" customWidth="1"/>
    <col min="7" max="16384" width="9.140625" style="16"/>
  </cols>
  <sheetData>
    <row r="1" spans="1:6" s="11" customFormat="1" x14ac:dyDescent="0.2">
      <c r="B1" s="14" t="s">
        <v>115</v>
      </c>
      <c r="F1" s="15"/>
    </row>
    <row r="2" spans="1:6" ht="5.0999999999999996" customHeight="1" x14ac:dyDescent="0.2"/>
    <row r="3" spans="1:6" s="12" customFormat="1" ht="17.100000000000001" customHeight="1" x14ac:dyDescent="0.2">
      <c r="A3" s="11">
        <v>1</v>
      </c>
      <c r="B3" s="11" t="s">
        <v>0</v>
      </c>
      <c r="C3" s="22"/>
      <c r="D3" s="22"/>
      <c r="E3" s="22"/>
      <c r="F3" s="22"/>
    </row>
    <row r="4" spans="1:6" s="12" customFormat="1" ht="17.100000000000001" customHeight="1" x14ac:dyDescent="0.2">
      <c r="A4" s="11">
        <v>2</v>
      </c>
      <c r="B4" s="11" t="s">
        <v>2</v>
      </c>
      <c r="C4" s="22"/>
      <c r="D4" s="22"/>
      <c r="E4" s="22"/>
      <c r="F4" s="22"/>
    </row>
    <row r="5" spans="1:6" s="12" customFormat="1" ht="17.100000000000001" customHeight="1" x14ac:dyDescent="0.2">
      <c r="C5" s="17"/>
      <c r="D5" s="18"/>
      <c r="E5" s="19" t="s">
        <v>114</v>
      </c>
      <c r="F5" s="17"/>
    </row>
    <row r="6" spans="1:6" s="12" customFormat="1" ht="17.100000000000001" customHeight="1" x14ac:dyDescent="0.2">
      <c r="A6" s="11">
        <v>3</v>
      </c>
      <c r="B6" s="20" t="s">
        <v>147</v>
      </c>
      <c r="C6" s="17"/>
      <c r="D6" s="21"/>
      <c r="E6" s="20" t="s">
        <v>148</v>
      </c>
      <c r="F6" s="17"/>
    </row>
    <row r="7" spans="1:6" s="12" customFormat="1" ht="17.100000000000001" customHeight="1" x14ac:dyDescent="0.2">
      <c r="A7" s="11">
        <v>4</v>
      </c>
      <c r="B7" s="26" t="s">
        <v>153</v>
      </c>
      <c r="C7" s="74"/>
      <c r="D7" s="75"/>
      <c r="E7" s="19"/>
      <c r="F7" s="64"/>
    </row>
    <row r="8" spans="1:6" s="12" customFormat="1" ht="17.100000000000001" customHeight="1" x14ac:dyDescent="0.2">
      <c r="B8" s="26" t="s">
        <v>154</v>
      </c>
      <c r="C8" s="63"/>
      <c r="D8" s="75"/>
      <c r="E8" s="19" t="s">
        <v>155</v>
      </c>
      <c r="F8" s="64"/>
    </row>
    <row r="9" spans="1:6" s="12" customFormat="1" ht="17.100000000000001" customHeight="1" x14ac:dyDescent="0.2">
      <c r="B9" s="72"/>
      <c r="C9" s="71"/>
      <c r="D9" s="69"/>
      <c r="E9" s="70"/>
      <c r="F9" s="71"/>
    </row>
    <row r="10" spans="1:6" s="12" customFormat="1" ht="17.100000000000001" customHeight="1" x14ac:dyDescent="0.2">
      <c r="A10" s="11"/>
      <c r="B10" s="68"/>
      <c r="C10" s="71"/>
      <c r="D10" s="73"/>
      <c r="E10" s="68"/>
      <c r="F10" s="71"/>
    </row>
    <row r="11" spans="1:6" s="12" customFormat="1" ht="5.0999999999999996" customHeight="1" x14ac:dyDescent="0.2">
      <c r="C11" s="21"/>
      <c r="D11" s="21"/>
      <c r="F11" s="21"/>
    </row>
    <row r="12" spans="1:6" s="12" customFormat="1" ht="17.100000000000001" customHeight="1" x14ac:dyDescent="0.2">
      <c r="A12" s="11">
        <v>5</v>
      </c>
      <c r="B12" s="11" t="s">
        <v>1</v>
      </c>
    </row>
    <row r="13" spans="1:6" s="12" customFormat="1" ht="5.0999999999999996" customHeight="1" x14ac:dyDescent="0.2">
      <c r="A13" s="11"/>
      <c r="B13" s="11"/>
      <c r="C13" s="21"/>
      <c r="D13" s="21"/>
      <c r="F13" s="21"/>
    </row>
    <row r="14" spans="1:6" s="12" customFormat="1" ht="17.100000000000001" customHeight="1" x14ac:dyDescent="0.2">
      <c r="A14" s="11">
        <v>6</v>
      </c>
      <c r="B14" s="11" t="s">
        <v>149</v>
      </c>
      <c r="C14" s="22"/>
      <c r="D14" s="11">
        <v>6</v>
      </c>
      <c r="E14" s="11" t="s">
        <v>151</v>
      </c>
      <c r="F14" s="23"/>
    </row>
    <row r="15" spans="1:6" s="12" customFormat="1" ht="12" customHeight="1" x14ac:dyDescent="0.2">
      <c r="A15" s="66"/>
      <c r="B15" s="76" t="s">
        <v>150</v>
      </c>
      <c r="C15" s="77"/>
      <c r="D15" s="77"/>
      <c r="E15" s="77"/>
      <c r="F15" s="77"/>
    </row>
    <row r="16" spans="1:6" s="12" customFormat="1" ht="5.0999999999999996" customHeight="1" x14ac:dyDescent="0.2">
      <c r="C16" s="21"/>
      <c r="D16" s="21"/>
      <c r="F16" s="21"/>
    </row>
    <row r="17" spans="1:7" s="12" customFormat="1" ht="17.100000000000001" customHeight="1" x14ac:dyDescent="0.2">
      <c r="A17" s="11">
        <v>7</v>
      </c>
      <c r="B17" s="11" t="s">
        <v>86</v>
      </c>
      <c r="C17" s="21"/>
      <c r="D17" s="21"/>
      <c r="E17" s="12" t="s">
        <v>87</v>
      </c>
      <c r="F17" s="22"/>
    </row>
    <row r="18" spans="1:7" s="12" customFormat="1" ht="15" customHeight="1" x14ac:dyDescent="0.2">
      <c r="C18" s="21"/>
      <c r="D18" s="21"/>
      <c r="E18" s="12" t="s">
        <v>88</v>
      </c>
      <c r="F18" s="17"/>
    </row>
    <row r="19" spans="1:7" s="12" customFormat="1" ht="5.0999999999999996" customHeight="1" x14ac:dyDescent="0.2">
      <c r="C19" s="21"/>
      <c r="D19" s="21"/>
      <c r="F19" s="21"/>
    </row>
    <row r="20" spans="1:7" s="12" customFormat="1" ht="17.100000000000001" customHeight="1" x14ac:dyDescent="0.2">
      <c r="A20" s="11">
        <v>8</v>
      </c>
      <c r="B20" s="11" t="s">
        <v>89</v>
      </c>
      <c r="C20" s="21"/>
      <c r="D20" s="24"/>
      <c r="E20" s="62" t="s">
        <v>33</v>
      </c>
      <c r="F20" s="22"/>
    </row>
    <row r="21" spans="1:7" s="12" customFormat="1" ht="5.0999999999999996" customHeight="1" x14ac:dyDescent="0.2">
      <c r="C21" s="21"/>
      <c r="D21" s="21"/>
      <c r="F21" s="21"/>
    </row>
    <row r="22" spans="1:7" s="12" customFormat="1" ht="17.100000000000001" customHeight="1" x14ac:dyDescent="0.2">
      <c r="A22" s="11">
        <v>9</v>
      </c>
      <c r="B22" s="11" t="s">
        <v>20</v>
      </c>
      <c r="D22" s="25"/>
      <c r="E22" s="26"/>
      <c r="F22" s="21"/>
    </row>
    <row r="23" spans="1:7" s="12" customFormat="1" ht="17.100000000000001" customHeight="1" x14ac:dyDescent="0.2">
      <c r="A23" s="11">
        <v>10</v>
      </c>
      <c r="B23" s="11" t="s">
        <v>28</v>
      </c>
      <c r="C23" s="23"/>
      <c r="D23" s="27" t="s">
        <v>103</v>
      </c>
      <c r="F23" s="28" t="s">
        <v>128</v>
      </c>
    </row>
    <row r="24" spans="1:7" s="12" customFormat="1" ht="18" customHeight="1" x14ac:dyDescent="0.2">
      <c r="C24" s="21"/>
      <c r="D24" s="21"/>
      <c r="F24" s="21"/>
    </row>
    <row r="25" spans="1:7" s="12" customFormat="1" ht="17.100000000000001" customHeight="1" x14ac:dyDescent="0.2">
      <c r="A25" s="11">
        <v>11</v>
      </c>
      <c r="B25" s="11" t="s">
        <v>67</v>
      </c>
    </row>
    <row r="26" spans="1:7" s="12" customFormat="1" ht="17.100000000000001" customHeight="1" x14ac:dyDescent="0.2">
      <c r="B26" s="24" t="s">
        <v>33</v>
      </c>
      <c r="C26" s="22"/>
      <c r="D26" s="22"/>
      <c r="E26" s="22"/>
      <c r="F26" s="22"/>
    </row>
    <row r="27" spans="1:7" s="12" customFormat="1" ht="5.0999999999999996" customHeight="1" x14ac:dyDescent="0.2">
      <c r="C27" s="21"/>
      <c r="D27" s="21"/>
      <c r="F27" s="21"/>
    </row>
    <row r="28" spans="1:7" s="12" customFormat="1" ht="17.100000000000001" customHeight="1" x14ac:dyDescent="0.2">
      <c r="A28" s="11">
        <v>12</v>
      </c>
      <c r="B28" s="26" t="s">
        <v>80</v>
      </c>
      <c r="C28" s="21"/>
      <c r="D28" s="25">
        <v>13</v>
      </c>
      <c r="E28" s="26" t="s">
        <v>97</v>
      </c>
    </row>
    <row r="29" spans="1:7" s="12" customFormat="1" ht="17.100000000000001" customHeight="1" x14ac:dyDescent="0.2">
      <c r="A29" s="11">
        <v>14</v>
      </c>
      <c r="B29" s="11" t="s">
        <v>16</v>
      </c>
      <c r="C29" s="23"/>
      <c r="D29" s="27" t="s">
        <v>104</v>
      </c>
    </row>
    <row r="30" spans="1:7" s="12" customFormat="1" ht="17.100000000000001" customHeight="1" x14ac:dyDescent="0.2">
      <c r="A30" s="11">
        <v>15</v>
      </c>
      <c r="B30" s="11" t="s">
        <v>17</v>
      </c>
      <c r="C30" s="23"/>
      <c r="D30" s="27" t="s">
        <v>104</v>
      </c>
    </row>
    <row r="31" spans="1:7" s="12" customFormat="1" ht="17.100000000000001" customHeight="1" x14ac:dyDescent="0.2">
      <c r="A31" s="11">
        <v>16</v>
      </c>
      <c r="B31" s="11" t="s">
        <v>133</v>
      </c>
      <c r="C31" s="23"/>
      <c r="D31" s="27" t="s">
        <v>104</v>
      </c>
      <c r="F31" s="15" t="s">
        <v>134</v>
      </c>
      <c r="G31" s="21"/>
    </row>
    <row r="32" spans="1:7" s="12" customFormat="1" ht="18" customHeight="1" x14ac:dyDescent="0.2">
      <c r="A32" s="11"/>
      <c r="B32" s="11" t="s">
        <v>138</v>
      </c>
      <c r="C32" s="21"/>
      <c r="D32" s="21"/>
      <c r="F32" s="21"/>
    </row>
    <row r="33" spans="1:8" s="12" customFormat="1" ht="18" customHeight="1" x14ac:dyDescent="0.2">
      <c r="A33" s="11"/>
      <c r="B33" s="65"/>
      <c r="C33" s="39"/>
      <c r="D33" s="39"/>
      <c r="E33" s="39"/>
      <c r="F33" s="39"/>
      <c r="G33" s="39"/>
      <c r="H33" s="39"/>
    </row>
    <row r="34" spans="1:8" s="12" customFormat="1" ht="8.25" customHeight="1" x14ac:dyDescent="0.2">
      <c r="A34" s="11"/>
      <c r="B34" s="25"/>
      <c r="C34" s="21"/>
      <c r="D34" s="21"/>
      <c r="E34" s="21"/>
      <c r="F34" s="21"/>
      <c r="G34" s="21"/>
      <c r="H34" s="21"/>
    </row>
    <row r="35" spans="1:8" s="12" customFormat="1" ht="17.100000000000001" customHeight="1" x14ac:dyDescent="0.2">
      <c r="A35" s="11">
        <v>17</v>
      </c>
      <c r="B35" s="11" t="s">
        <v>18</v>
      </c>
      <c r="E35" s="15" t="s">
        <v>19</v>
      </c>
      <c r="F35" s="29">
        <f>DAYS360(C29,C30,TRUE)</f>
        <v>0</v>
      </c>
    </row>
    <row r="36" spans="1:8" s="12" customFormat="1" ht="17.100000000000001" customHeight="1" x14ac:dyDescent="0.2">
      <c r="A36" s="11">
        <v>18</v>
      </c>
      <c r="B36" s="11" t="s">
        <v>29</v>
      </c>
      <c r="C36" s="30"/>
      <c r="D36" s="31"/>
    </row>
    <row r="37" spans="1:8" s="12" customFormat="1" ht="5.0999999999999996" customHeight="1" x14ac:dyDescent="0.2">
      <c r="A37" s="11"/>
      <c r="B37" s="11"/>
      <c r="C37" s="21"/>
      <c r="D37" s="21"/>
      <c r="F37" s="21"/>
    </row>
    <row r="38" spans="1:8" s="12" customFormat="1" ht="17.100000000000001" customHeight="1" x14ac:dyDescent="0.2">
      <c r="A38" s="11">
        <v>19</v>
      </c>
      <c r="B38" s="11" t="s">
        <v>146</v>
      </c>
      <c r="E38" s="30"/>
    </row>
    <row r="39" spans="1:8" s="12" customFormat="1" ht="5.0999999999999996" customHeight="1" x14ac:dyDescent="0.2">
      <c r="A39" s="11"/>
      <c r="B39" s="11"/>
      <c r="C39" s="21"/>
      <c r="D39" s="21"/>
      <c r="E39" s="32"/>
      <c r="F39" s="21"/>
    </row>
    <row r="40" spans="1:8" s="12" customFormat="1" ht="17.100000000000001" customHeight="1" x14ac:dyDescent="0.2">
      <c r="A40" s="11">
        <v>20</v>
      </c>
      <c r="B40" s="11" t="s">
        <v>31</v>
      </c>
      <c r="E40" s="30"/>
    </row>
    <row r="41" spans="1:8" s="12" customFormat="1" ht="5.0999999999999996" customHeight="1" x14ac:dyDescent="0.2">
      <c r="A41" s="11"/>
      <c r="B41" s="11"/>
      <c r="C41" s="21"/>
      <c r="D41" s="21"/>
      <c r="F41" s="21"/>
    </row>
    <row r="42" spans="1:8" s="12" customFormat="1" ht="17.100000000000001" customHeight="1" x14ac:dyDescent="0.2">
      <c r="A42" s="11">
        <v>21</v>
      </c>
      <c r="B42" s="11" t="s">
        <v>32</v>
      </c>
    </row>
    <row r="43" spans="1:8" s="12" customFormat="1" ht="17.100000000000001" customHeight="1" x14ac:dyDescent="0.2">
      <c r="B43" s="24" t="s">
        <v>33</v>
      </c>
      <c r="C43" s="22"/>
      <c r="D43" s="22"/>
      <c r="E43" s="22"/>
      <c r="F43" s="22"/>
    </row>
    <row r="44" spans="1:8" s="12" customFormat="1" ht="5.0999999999999996" customHeight="1" x14ac:dyDescent="0.2">
      <c r="C44" s="21"/>
      <c r="D44" s="21"/>
      <c r="F44" s="21"/>
    </row>
    <row r="45" spans="1:8" s="12" customFormat="1" ht="17.100000000000001" customHeight="1" x14ac:dyDescent="0.2">
      <c r="A45" s="11">
        <v>22</v>
      </c>
      <c r="B45" s="11" t="s">
        <v>37</v>
      </c>
      <c r="E45" s="27" t="s">
        <v>135</v>
      </c>
    </row>
    <row r="46" spans="1:8" s="12" customFormat="1" ht="17.100000000000001" customHeight="1" x14ac:dyDescent="0.2">
      <c r="B46" s="24" t="s">
        <v>33</v>
      </c>
      <c r="C46" s="22"/>
      <c r="D46" s="22"/>
      <c r="E46" s="22"/>
      <c r="F46" s="22"/>
    </row>
    <row r="47" spans="1:8" s="12" customFormat="1" ht="5.0999999999999996" customHeight="1" x14ac:dyDescent="0.2">
      <c r="C47" s="21"/>
      <c r="D47" s="21"/>
      <c r="F47" s="21"/>
    </row>
    <row r="48" spans="1:8" s="12" customFormat="1" ht="17.100000000000001" customHeight="1" x14ac:dyDescent="0.2">
      <c r="A48" s="13" t="s">
        <v>47</v>
      </c>
      <c r="B48" s="12" t="s">
        <v>136</v>
      </c>
      <c r="C48" s="33">
        <v>0</v>
      </c>
      <c r="D48" s="34"/>
      <c r="E48" s="35" t="s">
        <v>98</v>
      </c>
      <c r="F48" s="36">
        <v>0</v>
      </c>
    </row>
    <row r="49" spans="1:6" s="12" customFormat="1" ht="5.0999999999999996" customHeight="1" x14ac:dyDescent="0.2">
      <c r="C49" s="21"/>
      <c r="D49" s="21"/>
      <c r="F49" s="21"/>
    </row>
    <row r="50" spans="1:6" s="12" customFormat="1" ht="17.100000000000001" customHeight="1" x14ac:dyDescent="0.2">
      <c r="A50" s="13" t="s">
        <v>50</v>
      </c>
      <c r="B50" s="12" t="s">
        <v>137</v>
      </c>
      <c r="E50" s="27" t="s">
        <v>99</v>
      </c>
    </row>
    <row r="51" spans="1:6" s="12" customFormat="1" ht="17.100000000000001" customHeight="1" x14ac:dyDescent="0.2">
      <c r="B51" s="24" t="s">
        <v>33</v>
      </c>
      <c r="C51" s="22"/>
      <c r="D51" s="22"/>
      <c r="E51" s="22"/>
      <c r="F51" s="22"/>
    </row>
    <row r="52" spans="1:6" s="12" customFormat="1" ht="5.0999999999999996" customHeight="1" x14ac:dyDescent="0.2">
      <c r="C52" s="21"/>
      <c r="D52" s="21"/>
      <c r="F52" s="21"/>
    </row>
    <row r="53" spans="1:6" s="21" customFormat="1" ht="17.100000000000001" customHeight="1" x14ac:dyDescent="0.2">
      <c r="A53" s="37" t="s">
        <v>51</v>
      </c>
      <c r="B53" s="21" t="s">
        <v>52</v>
      </c>
      <c r="E53" s="33">
        <v>0</v>
      </c>
    </row>
    <row r="54" spans="1:6" s="12" customFormat="1" ht="17.100000000000001" customHeight="1" x14ac:dyDescent="0.2">
      <c r="B54" s="24" t="s">
        <v>33</v>
      </c>
      <c r="C54" s="22"/>
      <c r="D54" s="22"/>
      <c r="E54" s="22"/>
      <c r="F54" s="22"/>
    </row>
    <row r="55" spans="1:6" s="12" customFormat="1" ht="5.0999999999999996" customHeight="1" x14ac:dyDescent="0.2">
      <c r="C55" s="21"/>
      <c r="D55" s="21"/>
      <c r="F55" s="21"/>
    </row>
    <row r="56" spans="1:6" s="12" customFormat="1" ht="17.100000000000001" customHeight="1" x14ac:dyDescent="0.2">
      <c r="A56" s="13" t="s">
        <v>54</v>
      </c>
      <c r="B56" s="12" t="s">
        <v>55</v>
      </c>
      <c r="E56" s="33">
        <v>0</v>
      </c>
    </row>
    <row r="57" spans="1:6" s="12" customFormat="1" ht="17.100000000000001" customHeight="1" x14ac:dyDescent="0.2">
      <c r="B57" s="24" t="s">
        <v>33</v>
      </c>
      <c r="C57" s="22"/>
      <c r="D57" s="22"/>
      <c r="E57" s="22"/>
      <c r="F57" s="22"/>
    </row>
    <row r="58" spans="1:6" s="12" customFormat="1" ht="5.0999999999999996" customHeight="1" x14ac:dyDescent="0.2">
      <c r="C58" s="21"/>
      <c r="D58" s="21"/>
      <c r="E58" s="32"/>
      <c r="F58" s="21"/>
    </row>
    <row r="59" spans="1:6" s="12" customFormat="1" ht="17.100000000000001" customHeight="1" x14ac:dyDescent="0.2">
      <c r="A59" s="13" t="s">
        <v>56</v>
      </c>
      <c r="B59" s="12" t="s">
        <v>57</v>
      </c>
      <c r="E59" s="33">
        <v>0</v>
      </c>
    </row>
    <row r="60" spans="1:6" s="12" customFormat="1" ht="17.100000000000001" customHeight="1" x14ac:dyDescent="0.2">
      <c r="B60" s="24" t="s">
        <v>33</v>
      </c>
      <c r="C60" s="22"/>
      <c r="D60" s="22"/>
      <c r="E60" s="22"/>
      <c r="F60" s="22"/>
    </row>
    <row r="61" spans="1:6" s="12" customFormat="1" ht="5.0999999999999996" customHeight="1" x14ac:dyDescent="0.2">
      <c r="C61" s="21"/>
      <c r="D61" s="21"/>
      <c r="F61" s="21"/>
    </row>
    <row r="62" spans="1:6" s="12" customFormat="1" ht="17.100000000000001" customHeight="1" x14ac:dyDescent="0.2">
      <c r="A62" s="11">
        <v>23</v>
      </c>
      <c r="B62" s="11" t="s">
        <v>66</v>
      </c>
    </row>
    <row r="63" spans="1:6" s="12" customFormat="1" ht="5.0999999999999996" customHeight="1" x14ac:dyDescent="0.2">
      <c r="C63" s="21"/>
      <c r="D63" s="21"/>
      <c r="F63" s="21"/>
    </row>
    <row r="64" spans="1:6" s="12" customFormat="1" ht="17.100000000000001" customHeight="1" x14ac:dyDescent="0.2">
      <c r="A64" s="11">
        <v>24</v>
      </c>
      <c r="B64" s="11" t="s">
        <v>93</v>
      </c>
      <c r="C64" s="38" t="s">
        <v>94</v>
      </c>
      <c r="D64" s="11">
        <v>25</v>
      </c>
      <c r="E64" s="11" t="s">
        <v>92</v>
      </c>
      <c r="F64" s="38" t="s">
        <v>139</v>
      </c>
    </row>
    <row r="65" spans="1:6" s="12" customFormat="1" ht="15" customHeight="1" x14ac:dyDescent="0.2">
      <c r="C65" s="21"/>
      <c r="D65" s="21"/>
      <c r="E65" s="27"/>
      <c r="F65" s="21"/>
    </row>
    <row r="66" spans="1:6" s="11" customFormat="1" x14ac:dyDescent="0.2">
      <c r="B66" s="14" t="s">
        <v>96</v>
      </c>
      <c r="F66" s="15"/>
    </row>
    <row r="67" spans="1:6" x14ac:dyDescent="0.2">
      <c r="B67" s="40" t="s">
        <v>100</v>
      </c>
      <c r="C67" s="41" t="s">
        <v>101</v>
      </c>
      <c r="D67" s="41"/>
      <c r="E67" s="42" t="s">
        <v>102</v>
      </c>
      <c r="F67" s="43" t="s">
        <v>116</v>
      </c>
    </row>
    <row r="68" spans="1:6" ht="13.5" x14ac:dyDescent="0.2">
      <c r="A68" s="16">
        <v>1</v>
      </c>
      <c r="B68" s="44"/>
      <c r="C68" s="45"/>
      <c r="D68" s="46"/>
      <c r="E68" s="47">
        <f>IF(Referencias!D92="SI",C36*(1-C68),0)</f>
        <v>0</v>
      </c>
      <c r="F68" s="48" t="s">
        <v>117</v>
      </c>
    </row>
    <row r="69" spans="1:6" x14ac:dyDescent="0.2">
      <c r="A69" s="16">
        <v>2</v>
      </c>
      <c r="B69" s="44"/>
      <c r="C69" s="45"/>
      <c r="D69" s="46"/>
      <c r="E69" s="47">
        <f>+E68-($C$36*C69)</f>
        <v>0</v>
      </c>
      <c r="F69" s="49"/>
    </row>
    <row r="70" spans="1:6" x14ac:dyDescent="0.2">
      <c r="A70" s="16">
        <v>3</v>
      </c>
      <c r="B70" s="44"/>
      <c r="C70" s="45"/>
      <c r="D70" s="46"/>
      <c r="E70" s="47">
        <f t="shared" ref="E70:E92" si="0">+E69-($C$36*C70)</f>
        <v>0</v>
      </c>
      <c r="F70" s="49"/>
    </row>
    <row r="71" spans="1:6" x14ac:dyDescent="0.2">
      <c r="A71" s="16">
        <v>4</v>
      </c>
      <c r="B71" s="44"/>
      <c r="C71" s="45"/>
      <c r="D71" s="46"/>
      <c r="E71" s="47">
        <f t="shared" si="0"/>
        <v>0</v>
      </c>
      <c r="F71" s="49"/>
    </row>
    <row r="72" spans="1:6" x14ac:dyDescent="0.2">
      <c r="A72" s="16">
        <v>5</v>
      </c>
      <c r="B72" s="44"/>
      <c r="C72" s="45"/>
      <c r="D72" s="46"/>
      <c r="E72" s="47">
        <f t="shared" si="0"/>
        <v>0</v>
      </c>
      <c r="F72" s="49"/>
    </row>
    <row r="73" spans="1:6" x14ac:dyDescent="0.2">
      <c r="A73" s="16">
        <v>6</v>
      </c>
      <c r="B73" s="44"/>
      <c r="C73" s="50"/>
      <c r="D73" s="46"/>
      <c r="E73" s="47">
        <f t="shared" si="0"/>
        <v>0</v>
      </c>
      <c r="F73" s="49"/>
    </row>
    <row r="74" spans="1:6" x14ac:dyDescent="0.2">
      <c r="A74" s="16">
        <v>7</v>
      </c>
      <c r="B74" s="44"/>
      <c r="C74" s="50"/>
      <c r="D74" s="46"/>
      <c r="E74" s="47">
        <f t="shared" si="0"/>
        <v>0</v>
      </c>
      <c r="F74" s="49"/>
    </row>
    <row r="75" spans="1:6" x14ac:dyDescent="0.2">
      <c r="A75" s="16">
        <v>8</v>
      </c>
      <c r="B75" s="44"/>
      <c r="C75" s="50"/>
      <c r="D75" s="46"/>
      <c r="E75" s="47">
        <f t="shared" si="0"/>
        <v>0</v>
      </c>
      <c r="F75" s="49"/>
    </row>
    <row r="76" spans="1:6" x14ac:dyDescent="0.2">
      <c r="A76" s="16">
        <v>9</v>
      </c>
      <c r="B76" s="44"/>
      <c r="C76" s="50"/>
      <c r="D76" s="46"/>
      <c r="E76" s="47">
        <f t="shared" si="0"/>
        <v>0</v>
      </c>
      <c r="F76" s="49"/>
    </row>
    <row r="77" spans="1:6" x14ac:dyDescent="0.2">
      <c r="A77" s="16">
        <v>10</v>
      </c>
      <c r="B77" s="44"/>
      <c r="C77" s="50"/>
      <c r="D77" s="46"/>
      <c r="E77" s="47">
        <f t="shared" si="0"/>
        <v>0</v>
      </c>
      <c r="F77" s="49"/>
    </row>
    <row r="78" spans="1:6" x14ac:dyDescent="0.2">
      <c r="A78" s="16">
        <v>11</v>
      </c>
      <c r="B78" s="44"/>
      <c r="C78" s="50"/>
      <c r="D78" s="46"/>
      <c r="E78" s="47">
        <f t="shared" si="0"/>
        <v>0</v>
      </c>
      <c r="F78" s="49"/>
    </row>
    <row r="79" spans="1:6" x14ac:dyDescent="0.2">
      <c r="A79" s="16">
        <v>12</v>
      </c>
      <c r="B79" s="44"/>
      <c r="C79" s="50"/>
      <c r="D79" s="46"/>
      <c r="E79" s="47">
        <f t="shared" si="0"/>
        <v>0</v>
      </c>
      <c r="F79" s="49"/>
    </row>
    <row r="80" spans="1:6" x14ac:dyDescent="0.2">
      <c r="A80" s="16">
        <v>13</v>
      </c>
      <c r="B80" s="44"/>
      <c r="C80" s="50"/>
      <c r="D80" s="46"/>
      <c r="E80" s="47">
        <f t="shared" si="0"/>
        <v>0</v>
      </c>
      <c r="F80" s="49"/>
    </row>
    <row r="81" spans="1:6" x14ac:dyDescent="0.2">
      <c r="A81" s="16">
        <v>14</v>
      </c>
      <c r="B81" s="44"/>
      <c r="C81" s="50"/>
      <c r="D81" s="46"/>
      <c r="E81" s="47">
        <f t="shared" si="0"/>
        <v>0</v>
      </c>
      <c r="F81" s="49"/>
    </row>
    <row r="82" spans="1:6" x14ac:dyDescent="0.2">
      <c r="A82" s="16">
        <v>15</v>
      </c>
      <c r="B82" s="44"/>
      <c r="C82" s="50"/>
      <c r="D82" s="46"/>
      <c r="E82" s="47">
        <f t="shared" si="0"/>
        <v>0</v>
      </c>
      <c r="F82" s="49"/>
    </row>
    <row r="83" spans="1:6" x14ac:dyDescent="0.2">
      <c r="A83" s="16">
        <v>16</v>
      </c>
      <c r="B83" s="44"/>
      <c r="C83" s="50"/>
      <c r="D83" s="46"/>
      <c r="E83" s="47">
        <f t="shared" si="0"/>
        <v>0</v>
      </c>
      <c r="F83" s="49"/>
    </row>
    <row r="84" spans="1:6" x14ac:dyDescent="0.2">
      <c r="A84" s="16">
        <v>17</v>
      </c>
      <c r="B84" s="44"/>
      <c r="C84" s="50"/>
      <c r="D84" s="46"/>
      <c r="E84" s="47">
        <f t="shared" si="0"/>
        <v>0</v>
      </c>
      <c r="F84" s="49"/>
    </row>
    <row r="85" spans="1:6" x14ac:dyDescent="0.2">
      <c r="A85" s="16">
        <v>18</v>
      </c>
      <c r="B85" s="44"/>
      <c r="C85" s="50"/>
      <c r="D85" s="46"/>
      <c r="E85" s="47">
        <f t="shared" si="0"/>
        <v>0</v>
      </c>
      <c r="F85" s="49"/>
    </row>
    <row r="86" spans="1:6" x14ac:dyDescent="0.2">
      <c r="A86" s="16">
        <v>19</v>
      </c>
      <c r="B86" s="44"/>
      <c r="C86" s="50"/>
      <c r="D86" s="46"/>
      <c r="E86" s="47">
        <f t="shared" si="0"/>
        <v>0</v>
      </c>
      <c r="F86" s="49"/>
    </row>
    <row r="87" spans="1:6" x14ac:dyDescent="0.2">
      <c r="A87" s="16">
        <v>20</v>
      </c>
      <c r="B87" s="44"/>
      <c r="C87" s="50"/>
      <c r="D87" s="46"/>
      <c r="E87" s="47">
        <f t="shared" si="0"/>
        <v>0</v>
      </c>
      <c r="F87" s="49"/>
    </row>
    <row r="88" spans="1:6" x14ac:dyDescent="0.2">
      <c r="A88" s="16">
        <v>21</v>
      </c>
      <c r="B88" s="44"/>
      <c r="C88" s="50"/>
      <c r="D88" s="46"/>
      <c r="E88" s="47">
        <f t="shared" si="0"/>
        <v>0</v>
      </c>
      <c r="F88" s="49"/>
    </row>
    <row r="89" spans="1:6" x14ac:dyDescent="0.2">
      <c r="A89" s="16">
        <v>22</v>
      </c>
      <c r="B89" s="44"/>
      <c r="C89" s="50"/>
      <c r="D89" s="46"/>
      <c r="E89" s="47">
        <f t="shared" si="0"/>
        <v>0</v>
      </c>
      <c r="F89" s="49"/>
    </row>
    <row r="90" spans="1:6" x14ac:dyDescent="0.2">
      <c r="A90" s="16">
        <v>23</v>
      </c>
      <c r="B90" s="44"/>
      <c r="C90" s="50"/>
      <c r="D90" s="46"/>
      <c r="E90" s="47">
        <f t="shared" si="0"/>
        <v>0</v>
      </c>
      <c r="F90" s="49"/>
    </row>
    <row r="91" spans="1:6" x14ac:dyDescent="0.2">
      <c r="A91" s="16">
        <v>24</v>
      </c>
      <c r="B91" s="44"/>
      <c r="C91" s="50"/>
      <c r="D91" s="46"/>
      <c r="E91" s="47">
        <f t="shared" si="0"/>
        <v>0</v>
      </c>
      <c r="F91" s="49"/>
    </row>
    <row r="92" spans="1:6" x14ac:dyDescent="0.2">
      <c r="A92" s="16">
        <v>25</v>
      </c>
      <c r="B92" s="51"/>
      <c r="C92" s="52"/>
      <c r="D92" s="53"/>
      <c r="E92" s="54">
        <f t="shared" si="0"/>
        <v>0</v>
      </c>
      <c r="F92" s="49"/>
    </row>
    <row r="94" spans="1:6" s="11" customFormat="1" x14ac:dyDescent="0.2">
      <c r="B94" s="14" t="s">
        <v>95</v>
      </c>
      <c r="F94" s="15"/>
    </row>
    <row r="95" spans="1:6" x14ac:dyDescent="0.2">
      <c r="B95" s="40" t="s">
        <v>100</v>
      </c>
      <c r="C95" s="55" t="s">
        <v>105</v>
      </c>
      <c r="D95" s="56"/>
      <c r="E95" s="57" t="s">
        <v>106</v>
      </c>
    </row>
    <row r="96" spans="1:6" x14ac:dyDescent="0.2">
      <c r="A96" s="16">
        <v>1</v>
      </c>
      <c r="B96" s="44"/>
      <c r="C96" s="58"/>
      <c r="D96" s="58"/>
      <c r="E96" s="59">
        <v>0</v>
      </c>
    </row>
    <row r="97" spans="1:5" x14ac:dyDescent="0.2">
      <c r="A97" s="16">
        <v>2</v>
      </c>
      <c r="B97" s="44"/>
      <c r="C97" s="58"/>
      <c r="D97" s="58"/>
      <c r="E97" s="59">
        <v>0</v>
      </c>
    </row>
    <row r="98" spans="1:5" x14ac:dyDescent="0.2">
      <c r="A98" s="16">
        <v>3</v>
      </c>
      <c r="B98" s="44"/>
      <c r="C98" s="58"/>
      <c r="D98" s="58"/>
      <c r="E98" s="59">
        <v>0</v>
      </c>
    </row>
    <row r="99" spans="1:5" x14ac:dyDescent="0.2">
      <c r="A99" s="16">
        <v>4</v>
      </c>
      <c r="B99" s="44"/>
      <c r="C99" s="58"/>
      <c r="D99" s="58"/>
      <c r="E99" s="59">
        <v>0</v>
      </c>
    </row>
    <row r="100" spans="1:5" x14ac:dyDescent="0.2">
      <c r="A100" s="16">
        <v>5</v>
      </c>
      <c r="B100" s="44"/>
      <c r="C100" s="58"/>
      <c r="D100" s="58"/>
      <c r="E100" s="59">
        <v>0</v>
      </c>
    </row>
    <row r="101" spans="1:5" x14ac:dyDescent="0.2">
      <c r="A101" s="16">
        <v>6</v>
      </c>
      <c r="B101" s="44"/>
      <c r="C101" s="58"/>
      <c r="D101" s="58"/>
      <c r="E101" s="59">
        <v>0</v>
      </c>
    </row>
    <row r="102" spans="1:5" x14ac:dyDescent="0.2">
      <c r="A102" s="16">
        <v>7</v>
      </c>
      <c r="B102" s="44"/>
      <c r="C102" s="58"/>
      <c r="D102" s="58"/>
      <c r="E102" s="59">
        <v>0</v>
      </c>
    </row>
    <row r="103" spans="1:5" x14ac:dyDescent="0.2">
      <c r="A103" s="16">
        <v>8</v>
      </c>
      <c r="B103" s="44"/>
      <c r="C103" s="58"/>
      <c r="D103" s="58"/>
      <c r="E103" s="59">
        <v>0</v>
      </c>
    </row>
    <row r="104" spans="1:5" x14ac:dyDescent="0.2">
      <c r="A104" s="16">
        <v>9</v>
      </c>
      <c r="B104" s="44"/>
      <c r="C104" s="58"/>
      <c r="D104" s="58"/>
      <c r="E104" s="59">
        <v>0</v>
      </c>
    </row>
    <row r="105" spans="1:5" x14ac:dyDescent="0.2">
      <c r="A105" s="16">
        <v>10</v>
      </c>
      <c r="B105" s="44"/>
      <c r="C105" s="58"/>
      <c r="D105" s="58"/>
      <c r="E105" s="59">
        <v>0</v>
      </c>
    </row>
    <row r="106" spans="1:5" x14ac:dyDescent="0.2">
      <c r="A106" s="16">
        <v>11</v>
      </c>
      <c r="B106" s="44"/>
      <c r="C106" s="58"/>
      <c r="D106" s="58"/>
      <c r="E106" s="59">
        <v>0</v>
      </c>
    </row>
    <row r="107" spans="1:5" x14ac:dyDescent="0.2">
      <c r="A107" s="16">
        <v>12</v>
      </c>
      <c r="B107" s="44"/>
      <c r="C107" s="58"/>
      <c r="D107" s="58"/>
      <c r="E107" s="59">
        <v>0</v>
      </c>
    </row>
    <row r="108" spans="1:5" x14ac:dyDescent="0.2">
      <c r="A108" s="16">
        <v>13</v>
      </c>
      <c r="B108" s="44"/>
      <c r="C108" s="58"/>
      <c r="D108" s="58"/>
      <c r="E108" s="59">
        <v>0</v>
      </c>
    </row>
    <row r="109" spans="1:5" x14ac:dyDescent="0.2">
      <c r="A109" s="16">
        <v>14</v>
      </c>
      <c r="B109" s="44"/>
      <c r="C109" s="58"/>
      <c r="D109" s="58"/>
      <c r="E109" s="59">
        <v>0</v>
      </c>
    </row>
    <row r="110" spans="1:5" x14ac:dyDescent="0.2">
      <c r="A110" s="16">
        <v>15</v>
      </c>
      <c r="B110" s="44"/>
      <c r="C110" s="58"/>
      <c r="D110" s="58"/>
      <c r="E110" s="59">
        <v>0</v>
      </c>
    </row>
    <row r="111" spans="1:5" x14ac:dyDescent="0.2">
      <c r="A111" s="16">
        <v>16</v>
      </c>
      <c r="B111" s="44"/>
      <c r="C111" s="58"/>
      <c r="D111" s="58"/>
      <c r="E111" s="59">
        <v>0</v>
      </c>
    </row>
    <row r="112" spans="1:5" x14ac:dyDescent="0.2">
      <c r="A112" s="16">
        <v>17</v>
      </c>
      <c r="B112" s="44"/>
      <c r="C112" s="58"/>
      <c r="D112" s="58"/>
      <c r="E112" s="59">
        <v>0</v>
      </c>
    </row>
    <row r="113" spans="1:5" x14ac:dyDescent="0.2">
      <c r="A113" s="16">
        <v>18</v>
      </c>
      <c r="B113" s="44"/>
      <c r="C113" s="58"/>
      <c r="D113" s="58"/>
      <c r="E113" s="59">
        <v>0</v>
      </c>
    </row>
    <row r="114" spans="1:5" x14ac:dyDescent="0.2">
      <c r="A114" s="16">
        <v>19</v>
      </c>
      <c r="B114" s="44"/>
      <c r="C114" s="58"/>
      <c r="D114" s="58"/>
      <c r="E114" s="59">
        <v>0</v>
      </c>
    </row>
    <row r="115" spans="1:5" x14ac:dyDescent="0.2">
      <c r="A115" s="16">
        <v>20</v>
      </c>
      <c r="B115" s="44"/>
      <c r="C115" s="58"/>
      <c r="D115" s="58"/>
      <c r="E115" s="59">
        <v>0</v>
      </c>
    </row>
    <row r="116" spans="1:5" x14ac:dyDescent="0.2">
      <c r="A116" s="16">
        <v>21</v>
      </c>
      <c r="B116" s="44"/>
      <c r="C116" s="58"/>
      <c r="D116" s="58"/>
      <c r="E116" s="59">
        <v>0</v>
      </c>
    </row>
    <row r="117" spans="1:5" x14ac:dyDescent="0.2">
      <c r="A117" s="16">
        <v>22</v>
      </c>
      <c r="B117" s="44"/>
      <c r="C117" s="58"/>
      <c r="D117" s="58"/>
      <c r="E117" s="59">
        <v>0</v>
      </c>
    </row>
    <row r="118" spans="1:5" x14ac:dyDescent="0.2">
      <c r="A118" s="16">
        <v>23</v>
      </c>
      <c r="B118" s="44"/>
      <c r="C118" s="58"/>
      <c r="D118" s="58"/>
      <c r="E118" s="59">
        <v>0</v>
      </c>
    </row>
    <row r="119" spans="1:5" x14ac:dyDescent="0.2">
      <c r="A119" s="16">
        <v>24</v>
      </c>
      <c r="B119" s="44"/>
      <c r="C119" s="58"/>
      <c r="D119" s="58"/>
      <c r="E119" s="59">
        <v>0</v>
      </c>
    </row>
    <row r="120" spans="1:5" x14ac:dyDescent="0.2">
      <c r="A120" s="16">
        <v>25</v>
      </c>
      <c r="B120" s="51"/>
      <c r="C120" s="60"/>
      <c r="D120" s="60"/>
      <c r="E120" s="61">
        <v>0</v>
      </c>
    </row>
    <row r="122" spans="1:5" s="12" customFormat="1" x14ac:dyDescent="0.2"/>
    <row r="123" spans="1:5" s="12" customFormat="1" ht="5.0999999999999996" customHeight="1" x14ac:dyDescent="0.2"/>
    <row r="125" spans="1:5" s="12" customFormat="1" ht="15" customHeight="1" x14ac:dyDescent="0.2">
      <c r="B125" s="11" t="s">
        <v>152</v>
      </c>
      <c r="C125" s="39"/>
    </row>
  </sheetData>
  <mergeCells count="1">
    <mergeCell ref="B15:F15"/>
  </mergeCells>
  <phoneticPr fontId="0" type="noConversion"/>
  <printOptions horizontalCentered="1"/>
  <pageMargins left="0.3" right="0.25" top="0.75" bottom="0.5" header="0.3" footer="0"/>
  <pageSetup scale="85" orientation="portrait" r:id="rId1"/>
  <headerFooter alignWithMargins="0">
    <oddHeader>&amp;R&amp;F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47625</xdr:rowOff>
                  </from>
                  <to>
                    <xdr:col>4</xdr:col>
                    <xdr:colOff>9525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4</xdr:col>
                    <xdr:colOff>9525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4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Drop Down 12">
              <controlPr defaultSize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4</xdr:col>
                    <xdr:colOff>9525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Drop Down 19">
              <controlPr defaultSize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4</xdr:col>
                    <xdr:colOff>9525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Drop Down 20">
              <controlPr defaultSize="0" autoLine="0" autoPict="0">
                <anchor moveWithCells="1">
                  <from>
                    <xdr:col>2</xdr:col>
                    <xdr:colOff>0</xdr:colOff>
                    <xdr:row>49</xdr:row>
                    <xdr:rowOff>0</xdr:rowOff>
                  </from>
                  <to>
                    <xdr:col>4</xdr:col>
                    <xdr:colOff>19050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Drop Down 22">
              <controlPr defaultSize="0" autoLine="0" autoPict="0">
                <anchor moveWithCells="1">
                  <from>
                    <xdr:col>2</xdr:col>
                    <xdr:colOff>19050</xdr:colOff>
                    <xdr:row>52</xdr:row>
                    <xdr:rowOff>0</xdr:rowOff>
                  </from>
                  <to>
                    <xdr:col>4</xdr:col>
                    <xdr:colOff>38100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2</xdr:col>
                    <xdr:colOff>1066800</xdr:colOff>
                    <xdr:row>36</xdr:row>
                    <xdr:rowOff>47625</xdr:rowOff>
                  </from>
                  <to>
                    <xdr:col>2</xdr:col>
                    <xdr:colOff>1371600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2</xdr:col>
                    <xdr:colOff>1066800</xdr:colOff>
                    <xdr:row>38</xdr:row>
                    <xdr:rowOff>47625</xdr:rowOff>
                  </from>
                  <to>
                    <xdr:col>2</xdr:col>
                    <xdr:colOff>1371600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2</xdr:col>
                    <xdr:colOff>1066800</xdr:colOff>
                    <xdr:row>55</xdr:row>
                    <xdr:rowOff>0</xdr:rowOff>
                  </from>
                  <to>
                    <xdr:col>2</xdr:col>
                    <xdr:colOff>1371600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Drop Down 36">
              <controlPr defaultSize="0" autoLine="0" autoPict="0">
                <anchor moveWithCells="1">
                  <from>
                    <xdr:col>5</xdr:col>
                    <xdr:colOff>85725</xdr:colOff>
                    <xdr:row>55</xdr:row>
                    <xdr:rowOff>0</xdr:rowOff>
                  </from>
                  <to>
                    <xdr:col>6</xdr:col>
                    <xdr:colOff>285750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2</xdr:col>
                    <xdr:colOff>1066800</xdr:colOff>
                    <xdr:row>57</xdr:row>
                    <xdr:rowOff>47625</xdr:rowOff>
                  </from>
                  <to>
                    <xdr:col>2</xdr:col>
                    <xdr:colOff>1371600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Drop Down 38">
              <controlPr defaultSize="0" autoLine="0" autoPict="0">
                <anchor moveWithCells="1">
                  <from>
                    <xdr:col>5</xdr:col>
                    <xdr:colOff>85725</xdr:colOff>
                    <xdr:row>58</xdr:row>
                    <xdr:rowOff>0</xdr:rowOff>
                  </from>
                  <to>
                    <xdr:col>6</xdr:col>
                    <xdr:colOff>285750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Drop Down 41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4</xdr:col>
                    <xdr:colOff>9525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Drop Down 43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5</xdr:col>
                    <xdr:colOff>219075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Drop Down 45">
              <controlPr defaultSize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2</xdr:col>
                    <xdr:colOff>1028700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</xdr:col>
                    <xdr:colOff>1057275</xdr:colOff>
                    <xdr:row>15</xdr:row>
                    <xdr:rowOff>47625</xdr:rowOff>
                  </from>
                  <to>
                    <xdr:col>3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Drop Down 51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1038225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2" name="Check Box 56">
              <controlPr defaultSize="0" autoFill="0" autoLine="0" autoPict="0">
                <anchor moveWithCells="1">
                  <from>
                    <xdr:col>1</xdr:col>
                    <xdr:colOff>1485900</xdr:colOff>
                    <xdr:row>62</xdr:row>
                    <xdr:rowOff>47625</xdr:rowOff>
                  </from>
                  <to>
                    <xdr:col>2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3" name="Check Box 57">
              <controlPr defaultSize="0" autoFill="0" autoLine="0" autoPict="0">
                <anchor moveWithCells="1">
                  <from>
                    <xdr:col>4</xdr:col>
                    <xdr:colOff>1028700</xdr:colOff>
                    <xdr:row>63</xdr:row>
                    <xdr:rowOff>0</xdr:rowOff>
                  </from>
                  <to>
                    <xdr:col>5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4" name="Drop Down 68">
              <controlPr defaultSize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428625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5" name="Drop Down 69">
              <controlPr defaultSize="0" autoLine="0" autoPict="0" macro="[0]!Listadesplegable69_AlCambiar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409575</xdr:colOff>
                    <xdr:row>30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webPublishItems count="2">
    <webPublishItem id="766" divId="Formulario Registro versión1_766" sourceType="sheet" destinationFile="H:\MERCADEO\GENERAL\E\Emisores\Página1.htm" title="Registro de Emisiones en BNV"/>
    <webPublishItem id="23330" divId="Formulario Registro versión1_23330" sourceType="sheet" destinationFile="H:\MERCADEO\GENERAL\E\Emisores\Página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33"/>
  <sheetViews>
    <sheetView zoomScale="90" workbookViewId="0">
      <selection activeCell="F28" sqref="F28"/>
    </sheetView>
  </sheetViews>
  <sheetFormatPr baseColWidth="10" defaultColWidth="9.140625" defaultRowHeight="12.75" x14ac:dyDescent="0.2"/>
  <cols>
    <col min="1" max="1" width="6.42578125" customWidth="1"/>
    <col min="2" max="2" width="29.28515625" bestFit="1" customWidth="1"/>
    <col min="3" max="3" width="12.7109375" bestFit="1" customWidth="1"/>
    <col min="5" max="5" width="6.42578125" customWidth="1"/>
    <col min="6" max="6" width="33.5703125" bestFit="1" customWidth="1"/>
    <col min="7" max="7" width="12.7109375" bestFit="1" customWidth="1"/>
  </cols>
  <sheetData>
    <row r="1" spans="1:7" x14ac:dyDescent="0.2">
      <c r="A1" s="1" t="s">
        <v>1</v>
      </c>
      <c r="C1" s="4">
        <v>1</v>
      </c>
      <c r="E1" s="1" t="s">
        <v>67</v>
      </c>
      <c r="G1" s="4">
        <v>1</v>
      </c>
    </row>
    <row r="2" spans="1:7" x14ac:dyDescent="0.2">
      <c r="A2">
        <v>1</v>
      </c>
      <c r="B2" s="2"/>
      <c r="E2">
        <v>1</v>
      </c>
      <c r="F2" s="2"/>
    </row>
    <row r="3" spans="1:7" x14ac:dyDescent="0.2">
      <c r="A3">
        <v>2</v>
      </c>
      <c r="B3" s="2" t="s">
        <v>3</v>
      </c>
      <c r="E3">
        <v>2</v>
      </c>
      <c r="F3" s="2" t="s">
        <v>68</v>
      </c>
    </row>
    <row r="4" spans="1:7" x14ac:dyDescent="0.2">
      <c r="A4">
        <v>3</v>
      </c>
      <c r="B4" s="2" t="s">
        <v>4</v>
      </c>
      <c r="E4">
        <v>3</v>
      </c>
      <c r="F4" s="2" t="s">
        <v>69</v>
      </c>
    </row>
    <row r="5" spans="1:7" x14ac:dyDescent="0.2">
      <c r="A5">
        <v>4</v>
      </c>
      <c r="B5" s="2" t="s">
        <v>5</v>
      </c>
      <c r="E5">
        <v>4</v>
      </c>
      <c r="F5" s="2" t="s">
        <v>118</v>
      </c>
    </row>
    <row r="6" spans="1:7" x14ac:dyDescent="0.2">
      <c r="A6">
        <v>5</v>
      </c>
      <c r="B6" s="2" t="s">
        <v>9</v>
      </c>
      <c r="E6">
        <v>5</v>
      </c>
      <c r="F6" s="2" t="s">
        <v>141</v>
      </c>
    </row>
    <row r="7" spans="1:7" x14ac:dyDescent="0.2">
      <c r="A7">
        <v>6</v>
      </c>
      <c r="B7" s="2" t="s">
        <v>7</v>
      </c>
      <c r="E7">
        <v>6</v>
      </c>
      <c r="F7" s="2" t="s">
        <v>142</v>
      </c>
    </row>
    <row r="8" spans="1:7" x14ac:dyDescent="0.2">
      <c r="A8">
        <v>7</v>
      </c>
      <c r="B8" s="2" t="s">
        <v>8</v>
      </c>
      <c r="E8">
        <v>7</v>
      </c>
      <c r="F8" s="2" t="s">
        <v>70</v>
      </c>
    </row>
    <row r="9" spans="1:7" x14ac:dyDescent="0.2">
      <c r="A9">
        <v>8</v>
      </c>
      <c r="B9" s="3" t="s">
        <v>6</v>
      </c>
      <c r="E9">
        <v>8</v>
      </c>
      <c r="F9" s="2" t="s">
        <v>71</v>
      </c>
    </row>
    <row r="10" spans="1:7" x14ac:dyDescent="0.2">
      <c r="A10">
        <v>9</v>
      </c>
      <c r="B10" s="2" t="s">
        <v>10</v>
      </c>
      <c r="E10">
        <v>9</v>
      </c>
      <c r="F10" s="2" t="s">
        <v>72</v>
      </c>
    </row>
    <row r="11" spans="1:7" x14ac:dyDescent="0.2">
      <c r="A11">
        <v>10</v>
      </c>
      <c r="B11" s="2" t="s">
        <v>11</v>
      </c>
      <c r="E11">
        <v>10</v>
      </c>
      <c r="F11" s="2" t="s">
        <v>73</v>
      </c>
    </row>
    <row r="12" spans="1:7" x14ac:dyDescent="0.2">
      <c r="A12">
        <v>11</v>
      </c>
      <c r="B12" s="2" t="s">
        <v>12</v>
      </c>
      <c r="E12">
        <v>11</v>
      </c>
      <c r="F12" s="2" t="s">
        <v>74</v>
      </c>
    </row>
    <row r="13" spans="1:7" x14ac:dyDescent="0.2">
      <c r="A13">
        <v>12</v>
      </c>
      <c r="B13" s="2" t="s">
        <v>15</v>
      </c>
      <c r="E13">
        <v>12</v>
      </c>
      <c r="F13" s="2" t="s">
        <v>75</v>
      </c>
    </row>
    <row r="14" spans="1:7" x14ac:dyDescent="0.2">
      <c r="A14">
        <v>13</v>
      </c>
      <c r="B14" s="2" t="s">
        <v>14</v>
      </c>
      <c r="E14">
        <v>13</v>
      </c>
      <c r="F14" s="2" t="s">
        <v>76</v>
      </c>
    </row>
    <row r="15" spans="1:7" x14ac:dyDescent="0.2">
      <c r="A15">
        <v>14</v>
      </c>
      <c r="B15" s="2" t="s">
        <v>13</v>
      </c>
      <c r="E15">
        <v>14</v>
      </c>
      <c r="F15" s="2" t="s">
        <v>77</v>
      </c>
    </row>
    <row r="16" spans="1:7" x14ac:dyDescent="0.2">
      <c r="E16">
        <v>15</v>
      </c>
      <c r="F16" s="2" t="s">
        <v>78</v>
      </c>
    </row>
    <row r="17" spans="1:8" x14ac:dyDescent="0.2">
      <c r="A17" s="1" t="s">
        <v>18</v>
      </c>
      <c r="C17" s="4">
        <v>2</v>
      </c>
      <c r="D17" s="7" t="str">
        <f>INDEX(B18:C20,C17,2)</f>
        <v>30/360</v>
      </c>
      <c r="E17">
        <v>16</v>
      </c>
      <c r="F17" t="s">
        <v>79</v>
      </c>
    </row>
    <row r="18" spans="1:8" x14ac:dyDescent="0.2">
      <c r="A18">
        <v>1</v>
      </c>
      <c r="C18">
        <v>0</v>
      </c>
      <c r="E18">
        <v>17</v>
      </c>
      <c r="F18" t="s">
        <v>34</v>
      </c>
    </row>
    <row r="19" spans="1:8" x14ac:dyDescent="0.2">
      <c r="A19">
        <v>2</v>
      </c>
      <c r="B19" t="s">
        <v>143</v>
      </c>
      <c r="C19" t="s">
        <v>110</v>
      </c>
    </row>
    <row r="22" spans="1:8" x14ac:dyDescent="0.2">
      <c r="A22" s="1" t="s">
        <v>20</v>
      </c>
      <c r="C22" s="4">
        <v>1</v>
      </c>
      <c r="E22" s="1" t="s">
        <v>89</v>
      </c>
      <c r="G22" s="4">
        <v>6</v>
      </c>
      <c r="H22" s="7" t="str">
        <f>INDEX(F23:F28,G22,1)</f>
        <v>Otros (explique)</v>
      </c>
    </row>
    <row r="23" spans="1:8" x14ac:dyDescent="0.2">
      <c r="A23">
        <v>1</v>
      </c>
      <c r="E23">
        <v>1</v>
      </c>
    </row>
    <row r="24" spans="1:8" x14ac:dyDescent="0.2">
      <c r="A24">
        <v>2</v>
      </c>
      <c r="B24" t="s">
        <v>21</v>
      </c>
      <c r="E24">
        <v>2</v>
      </c>
      <c r="F24" t="s">
        <v>48</v>
      </c>
    </row>
    <row r="25" spans="1:8" x14ac:dyDescent="0.2">
      <c r="A25">
        <v>3</v>
      </c>
      <c r="B25" t="s">
        <v>22</v>
      </c>
      <c r="E25">
        <v>3</v>
      </c>
      <c r="F25" t="s">
        <v>90</v>
      </c>
    </row>
    <row r="26" spans="1:8" x14ac:dyDescent="0.2">
      <c r="A26">
        <v>4</v>
      </c>
      <c r="B26" t="s">
        <v>23</v>
      </c>
      <c r="E26">
        <v>4</v>
      </c>
      <c r="F26" t="s">
        <v>91</v>
      </c>
    </row>
    <row r="27" spans="1:8" x14ac:dyDescent="0.2">
      <c r="A27">
        <v>5</v>
      </c>
      <c r="B27" t="s">
        <v>25</v>
      </c>
      <c r="E27">
        <v>5</v>
      </c>
      <c r="F27" t="s">
        <v>145</v>
      </c>
    </row>
    <row r="28" spans="1:8" x14ac:dyDescent="0.2">
      <c r="A28">
        <v>6</v>
      </c>
      <c r="B28" t="s">
        <v>26</v>
      </c>
      <c r="E28">
        <v>6</v>
      </c>
      <c r="F28" t="s">
        <v>34</v>
      </c>
    </row>
    <row r="29" spans="1:8" x14ac:dyDescent="0.2">
      <c r="A29">
        <v>7</v>
      </c>
      <c r="B29" t="s">
        <v>27</v>
      </c>
    </row>
    <row r="30" spans="1:8" x14ac:dyDescent="0.2">
      <c r="A30">
        <v>8</v>
      </c>
      <c r="B30" t="s">
        <v>24</v>
      </c>
    </row>
    <row r="32" spans="1:8" x14ac:dyDescent="0.2">
      <c r="A32" s="1" t="s">
        <v>30</v>
      </c>
      <c r="C32" s="4" t="b">
        <v>0</v>
      </c>
      <c r="D32" s="7" t="str">
        <f>IF(C32=FALSE,"NO","SI")</f>
        <v>NO</v>
      </c>
      <c r="G32" s="4" t="b">
        <v>0</v>
      </c>
    </row>
    <row r="33" spans="1:5" x14ac:dyDescent="0.2">
      <c r="E33" s="1" t="s">
        <v>86</v>
      </c>
    </row>
    <row r="34" spans="1:5" x14ac:dyDescent="0.2">
      <c r="A34" s="6" t="s">
        <v>31</v>
      </c>
      <c r="C34" s="4" t="b">
        <v>0</v>
      </c>
      <c r="D34" s="7" t="str">
        <f>IF(C34=FALSE,"NO","SI")</f>
        <v>NO</v>
      </c>
    </row>
    <row r="35" spans="1:5" x14ac:dyDescent="0.2">
      <c r="E35" s="6"/>
    </row>
    <row r="36" spans="1:5" x14ac:dyDescent="0.2">
      <c r="A36" s="1" t="s">
        <v>32</v>
      </c>
      <c r="C36" s="4">
        <v>2</v>
      </c>
      <c r="D36" s="8">
        <f>INDEX(B37:C41,C36,2)</f>
        <v>0.08</v>
      </c>
    </row>
    <row r="37" spans="1:5" x14ac:dyDescent="0.2">
      <c r="A37">
        <v>1</v>
      </c>
      <c r="C37" s="5">
        <v>0</v>
      </c>
      <c r="E37" s="1"/>
    </row>
    <row r="38" spans="1:5" x14ac:dyDescent="0.2">
      <c r="A38">
        <v>2</v>
      </c>
      <c r="B38" t="s">
        <v>49</v>
      </c>
      <c r="C38" s="5">
        <v>0.08</v>
      </c>
    </row>
    <row r="39" spans="1:5" x14ac:dyDescent="0.2">
      <c r="A39">
        <v>3</v>
      </c>
      <c r="B39" t="s">
        <v>36</v>
      </c>
      <c r="C39" s="5"/>
    </row>
    <row r="40" spans="1:5" x14ac:dyDescent="0.2">
      <c r="A40">
        <v>4</v>
      </c>
      <c r="B40" t="s">
        <v>35</v>
      </c>
      <c r="C40" s="5"/>
    </row>
    <row r="41" spans="1:5" x14ac:dyDescent="0.2">
      <c r="A41">
        <v>5</v>
      </c>
      <c r="B41" t="s">
        <v>34</v>
      </c>
    </row>
    <row r="43" spans="1:5" x14ac:dyDescent="0.2">
      <c r="A43" s="6" t="s">
        <v>37</v>
      </c>
      <c r="C43" s="4">
        <v>3</v>
      </c>
      <c r="D43" s="7" t="str">
        <f>INDEX(B44:C48,C43,1)</f>
        <v>Fija</v>
      </c>
    </row>
    <row r="44" spans="1:5" x14ac:dyDescent="0.2">
      <c r="A44">
        <v>1</v>
      </c>
      <c r="E44" s="6" t="s">
        <v>108</v>
      </c>
    </row>
    <row r="45" spans="1:5" x14ac:dyDescent="0.2">
      <c r="A45">
        <v>2</v>
      </c>
      <c r="B45" t="s">
        <v>48</v>
      </c>
      <c r="E45">
        <v>1</v>
      </c>
    </row>
    <row r="46" spans="1:5" x14ac:dyDescent="0.2">
      <c r="A46">
        <v>3</v>
      </c>
      <c r="B46" t="s">
        <v>38</v>
      </c>
      <c r="E46">
        <v>2</v>
      </c>
    </row>
    <row r="47" spans="1:5" x14ac:dyDescent="0.2">
      <c r="A47">
        <v>4</v>
      </c>
      <c r="B47" t="s">
        <v>39</v>
      </c>
      <c r="E47">
        <v>3</v>
      </c>
    </row>
    <row r="48" spans="1:5" x14ac:dyDescent="0.2">
      <c r="A48">
        <v>5</v>
      </c>
      <c r="B48" t="s">
        <v>34</v>
      </c>
      <c r="E48">
        <v>4</v>
      </c>
    </row>
    <row r="49" spans="1:7" x14ac:dyDescent="0.2">
      <c r="E49">
        <v>5</v>
      </c>
    </row>
    <row r="50" spans="1:7" x14ac:dyDescent="0.2">
      <c r="A50" s="6" t="s">
        <v>40</v>
      </c>
      <c r="C50" s="4">
        <v>1</v>
      </c>
      <c r="D50" s="7">
        <f>INDEX(B51:C57,C50,1)</f>
        <v>0</v>
      </c>
      <c r="E50">
        <v>6</v>
      </c>
    </row>
    <row r="51" spans="1:7" x14ac:dyDescent="0.2">
      <c r="A51">
        <v>1</v>
      </c>
      <c r="E51">
        <v>7</v>
      </c>
    </row>
    <row r="52" spans="1:7" x14ac:dyDescent="0.2">
      <c r="A52">
        <v>2</v>
      </c>
      <c r="B52" t="s">
        <v>41</v>
      </c>
      <c r="E52">
        <v>8</v>
      </c>
    </row>
    <row r="53" spans="1:7" x14ac:dyDescent="0.2">
      <c r="A53">
        <v>3</v>
      </c>
      <c r="B53" t="s">
        <v>42</v>
      </c>
      <c r="E53">
        <v>9</v>
      </c>
    </row>
    <row r="54" spans="1:7" x14ac:dyDescent="0.2">
      <c r="A54">
        <v>4</v>
      </c>
      <c r="B54" t="s">
        <v>43</v>
      </c>
      <c r="E54">
        <v>10</v>
      </c>
    </row>
    <row r="55" spans="1:7" x14ac:dyDescent="0.2">
      <c r="A55">
        <v>5</v>
      </c>
      <c r="B55" t="s">
        <v>44</v>
      </c>
      <c r="E55">
        <v>11</v>
      </c>
    </row>
    <row r="56" spans="1:7" x14ac:dyDescent="0.2">
      <c r="A56">
        <v>6</v>
      </c>
      <c r="B56" t="s">
        <v>45</v>
      </c>
      <c r="E56">
        <v>12</v>
      </c>
    </row>
    <row r="57" spans="1:7" x14ac:dyDescent="0.2">
      <c r="A57">
        <v>7</v>
      </c>
      <c r="B57" t="s">
        <v>46</v>
      </c>
      <c r="E57">
        <v>13</v>
      </c>
    </row>
    <row r="59" spans="1:7" x14ac:dyDescent="0.2">
      <c r="A59" s="6" t="s">
        <v>52</v>
      </c>
      <c r="C59" s="4">
        <v>1</v>
      </c>
    </row>
    <row r="60" spans="1:7" x14ac:dyDescent="0.2">
      <c r="A60">
        <v>1</v>
      </c>
      <c r="E60" s="6" t="s">
        <v>111</v>
      </c>
      <c r="G60" s="7" t="str">
        <f>IF(F61=FALSE,"NO","SI")</f>
        <v>NO</v>
      </c>
    </row>
    <row r="61" spans="1:7" x14ac:dyDescent="0.2">
      <c r="A61">
        <v>2</v>
      </c>
      <c r="B61" t="s">
        <v>53</v>
      </c>
      <c r="F61" s="10" t="b">
        <v>0</v>
      </c>
    </row>
    <row r="62" spans="1:7" x14ac:dyDescent="0.2">
      <c r="A62">
        <v>3</v>
      </c>
      <c r="B62" t="s">
        <v>34</v>
      </c>
    </row>
    <row r="64" spans="1:7" x14ac:dyDescent="0.2">
      <c r="A64" s="6" t="s">
        <v>55</v>
      </c>
      <c r="C64" s="4" t="b">
        <v>0</v>
      </c>
      <c r="D64" s="4">
        <v>1</v>
      </c>
    </row>
    <row r="65" spans="1:7" x14ac:dyDescent="0.2">
      <c r="A65">
        <v>1</v>
      </c>
      <c r="D65" s="7" t="str">
        <f>IF(C64=FALSE,"NO","SI")</f>
        <v>NO</v>
      </c>
      <c r="E65" s="6" t="s">
        <v>112</v>
      </c>
      <c r="G65" s="7" t="str">
        <f>IF(F66=FALSE,"NO","SI")</f>
        <v>NO</v>
      </c>
    </row>
    <row r="66" spans="1:7" x14ac:dyDescent="0.2">
      <c r="A66">
        <v>2</v>
      </c>
      <c r="B66" t="s">
        <v>58</v>
      </c>
      <c r="F66" s="10" t="b">
        <v>0</v>
      </c>
    </row>
    <row r="67" spans="1:7" x14ac:dyDescent="0.2">
      <c r="A67">
        <v>3</v>
      </c>
      <c r="B67" t="s">
        <v>59</v>
      </c>
    </row>
    <row r="68" spans="1:7" x14ac:dyDescent="0.2">
      <c r="A68">
        <v>4</v>
      </c>
      <c r="B68" t="s">
        <v>34</v>
      </c>
    </row>
    <row r="70" spans="1:7" x14ac:dyDescent="0.2">
      <c r="A70" s="6" t="s">
        <v>57</v>
      </c>
      <c r="C70" s="4" t="b">
        <v>0</v>
      </c>
      <c r="D70" s="4">
        <v>1</v>
      </c>
    </row>
    <row r="71" spans="1:7" x14ac:dyDescent="0.2">
      <c r="A71">
        <v>1</v>
      </c>
      <c r="D71" s="7" t="str">
        <f>IF(C70=FALSE,"NO","SI")</f>
        <v>NO</v>
      </c>
      <c r="E71" s="6"/>
    </row>
    <row r="72" spans="1:7" x14ac:dyDescent="0.2">
      <c r="A72">
        <v>2</v>
      </c>
      <c r="B72" t="s">
        <v>58</v>
      </c>
    </row>
    <row r="73" spans="1:7" x14ac:dyDescent="0.2">
      <c r="A73">
        <v>3</v>
      </c>
      <c r="B73" t="s">
        <v>59</v>
      </c>
    </row>
    <row r="74" spans="1:7" x14ac:dyDescent="0.2">
      <c r="A74">
        <v>4</v>
      </c>
      <c r="B74" t="s">
        <v>34</v>
      </c>
    </row>
    <row r="76" spans="1:7" x14ac:dyDescent="0.2">
      <c r="A76" s="6" t="s">
        <v>60</v>
      </c>
      <c r="C76" s="4">
        <v>1</v>
      </c>
      <c r="D76" s="9">
        <f>INDEX(B77:C82,C76,1)</f>
        <v>0</v>
      </c>
    </row>
    <row r="77" spans="1:7" x14ac:dyDescent="0.2">
      <c r="A77">
        <v>1</v>
      </c>
      <c r="E77" s="6"/>
    </row>
    <row r="78" spans="1:7" x14ac:dyDescent="0.2">
      <c r="A78">
        <v>2</v>
      </c>
      <c r="B78" t="s">
        <v>61</v>
      </c>
    </row>
    <row r="79" spans="1:7" x14ac:dyDescent="0.2">
      <c r="A79">
        <v>3</v>
      </c>
      <c r="B79" t="s">
        <v>62</v>
      </c>
    </row>
    <row r="80" spans="1:7" x14ac:dyDescent="0.2">
      <c r="A80">
        <v>4</v>
      </c>
      <c r="B80" t="s">
        <v>63</v>
      </c>
    </row>
    <row r="81" spans="1:8" x14ac:dyDescent="0.2">
      <c r="A81">
        <v>5</v>
      </c>
      <c r="B81" t="s">
        <v>64</v>
      </c>
    </row>
    <row r="82" spans="1:8" x14ac:dyDescent="0.2">
      <c r="A82">
        <v>6</v>
      </c>
      <c r="B82" t="s">
        <v>65</v>
      </c>
    </row>
    <row r="84" spans="1:8" x14ac:dyDescent="0.2">
      <c r="A84" s="6" t="s">
        <v>80</v>
      </c>
      <c r="C84" s="4">
        <v>1</v>
      </c>
      <c r="D84">
        <f>INDEX(B85:C89,C84,1)</f>
        <v>0</v>
      </c>
      <c r="G84" s="4">
        <v>1</v>
      </c>
      <c r="H84">
        <f>INDEX(F86:F88,G84,1)</f>
        <v>0</v>
      </c>
    </row>
    <row r="85" spans="1:8" x14ac:dyDescent="0.2">
      <c r="A85">
        <v>1</v>
      </c>
      <c r="E85" s="6" t="s">
        <v>97</v>
      </c>
    </row>
    <row r="86" spans="1:8" x14ac:dyDescent="0.2">
      <c r="A86">
        <v>2</v>
      </c>
      <c r="B86" t="s">
        <v>48</v>
      </c>
      <c r="E86">
        <v>1</v>
      </c>
    </row>
    <row r="87" spans="1:8" x14ac:dyDescent="0.2">
      <c r="A87">
        <v>3</v>
      </c>
      <c r="B87" t="s">
        <v>81</v>
      </c>
      <c r="E87">
        <v>2</v>
      </c>
      <c r="F87" t="s">
        <v>84</v>
      </c>
    </row>
    <row r="88" spans="1:8" x14ac:dyDescent="0.2">
      <c r="A88">
        <v>4</v>
      </c>
      <c r="B88" t="s">
        <v>82</v>
      </c>
      <c r="E88">
        <v>3</v>
      </c>
      <c r="F88" t="s">
        <v>85</v>
      </c>
    </row>
    <row r="89" spans="1:8" x14ac:dyDescent="0.2">
      <c r="A89">
        <v>5</v>
      </c>
      <c r="B89" t="s">
        <v>83</v>
      </c>
    </row>
    <row r="92" spans="1:8" x14ac:dyDescent="0.2">
      <c r="A92" s="6" t="s">
        <v>109</v>
      </c>
      <c r="C92" s="4" t="b">
        <v>0</v>
      </c>
      <c r="D92" s="7" t="str">
        <f>IF(C92=FALSE,"NO","SI")</f>
        <v>NO</v>
      </c>
    </row>
    <row r="95" spans="1:8" x14ac:dyDescent="0.2">
      <c r="A95" s="6" t="s">
        <v>119</v>
      </c>
      <c r="C95" s="4">
        <v>1</v>
      </c>
      <c r="G95" s="4"/>
    </row>
    <row r="96" spans="1:8" x14ac:dyDescent="0.2">
      <c r="A96">
        <v>1</v>
      </c>
      <c r="E96" s="6" t="s">
        <v>129</v>
      </c>
    </row>
    <row r="97" spans="1:6" x14ac:dyDescent="0.2">
      <c r="A97">
        <v>2</v>
      </c>
      <c r="B97" t="s">
        <v>122</v>
      </c>
      <c r="E97">
        <v>1</v>
      </c>
    </row>
    <row r="98" spans="1:6" x14ac:dyDescent="0.2">
      <c r="A98">
        <v>3</v>
      </c>
      <c r="B98" t="s">
        <v>120</v>
      </c>
      <c r="E98">
        <v>2</v>
      </c>
      <c r="F98" t="s">
        <v>113</v>
      </c>
    </row>
    <row r="99" spans="1:6" x14ac:dyDescent="0.2">
      <c r="A99">
        <v>4</v>
      </c>
      <c r="B99" t="s">
        <v>124</v>
      </c>
      <c r="E99">
        <v>3</v>
      </c>
      <c r="F99" t="s">
        <v>130</v>
      </c>
    </row>
    <row r="100" spans="1:6" x14ac:dyDescent="0.2">
      <c r="A100">
        <v>5</v>
      </c>
      <c r="B100" t="s">
        <v>125</v>
      </c>
    </row>
    <row r="101" spans="1:6" x14ac:dyDescent="0.2">
      <c r="A101">
        <v>6</v>
      </c>
      <c r="B101" t="s">
        <v>127</v>
      </c>
      <c r="E101" s="1">
        <v>1</v>
      </c>
    </row>
    <row r="102" spans="1:6" x14ac:dyDescent="0.2">
      <c r="A102">
        <v>7</v>
      </c>
      <c r="B102" t="s">
        <v>123</v>
      </c>
      <c r="E102" s="67">
        <v>0</v>
      </c>
    </row>
    <row r="103" spans="1:6" x14ac:dyDescent="0.2">
      <c r="A103">
        <v>8</v>
      </c>
      <c r="B103" t="s">
        <v>121</v>
      </c>
      <c r="E103">
        <v>1</v>
      </c>
    </row>
    <row r="104" spans="1:6" x14ac:dyDescent="0.2">
      <c r="A104">
        <v>9</v>
      </c>
      <c r="B104" t="s">
        <v>126</v>
      </c>
      <c r="E104">
        <v>2</v>
      </c>
    </row>
    <row r="105" spans="1:6" x14ac:dyDescent="0.2">
      <c r="A105">
        <v>10</v>
      </c>
      <c r="B105" t="s">
        <v>140</v>
      </c>
      <c r="E105">
        <v>3</v>
      </c>
    </row>
    <row r="106" spans="1:6" x14ac:dyDescent="0.2">
      <c r="A106">
        <v>11</v>
      </c>
      <c r="B106" s="67" t="s">
        <v>144</v>
      </c>
      <c r="E106">
        <v>4</v>
      </c>
    </row>
    <row r="107" spans="1:6" x14ac:dyDescent="0.2">
      <c r="E107">
        <v>5</v>
      </c>
    </row>
    <row r="108" spans="1:6" x14ac:dyDescent="0.2">
      <c r="A108" s="6" t="s">
        <v>107</v>
      </c>
      <c r="C108" s="4"/>
      <c r="E108">
        <v>6</v>
      </c>
    </row>
    <row r="109" spans="1:6" x14ac:dyDescent="0.2">
      <c r="A109">
        <v>1</v>
      </c>
      <c r="E109">
        <v>7</v>
      </c>
    </row>
    <row r="110" spans="1:6" x14ac:dyDescent="0.2">
      <c r="A110">
        <v>2</v>
      </c>
      <c r="B110" t="s">
        <v>131</v>
      </c>
      <c r="E110">
        <v>8</v>
      </c>
    </row>
    <row r="111" spans="1:6" x14ac:dyDescent="0.2">
      <c r="A111">
        <v>3</v>
      </c>
      <c r="B111" t="s">
        <v>132</v>
      </c>
      <c r="E111">
        <v>9</v>
      </c>
    </row>
    <row r="112" spans="1:6" x14ac:dyDescent="0.2">
      <c r="E112">
        <v>10</v>
      </c>
    </row>
    <row r="113" spans="5:5" x14ac:dyDescent="0.2">
      <c r="E113">
        <v>11</v>
      </c>
    </row>
    <row r="114" spans="5:5" x14ac:dyDescent="0.2">
      <c r="E114">
        <v>12</v>
      </c>
    </row>
    <row r="115" spans="5:5" x14ac:dyDescent="0.2">
      <c r="E115">
        <v>13</v>
      </c>
    </row>
    <row r="116" spans="5:5" x14ac:dyDescent="0.2">
      <c r="E116">
        <v>14</v>
      </c>
    </row>
    <row r="117" spans="5:5" x14ac:dyDescent="0.2">
      <c r="E117">
        <v>15</v>
      </c>
    </row>
    <row r="118" spans="5:5" x14ac:dyDescent="0.2">
      <c r="E118">
        <v>16</v>
      </c>
    </row>
    <row r="119" spans="5:5" x14ac:dyDescent="0.2">
      <c r="E119">
        <v>17</v>
      </c>
    </row>
    <row r="120" spans="5:5" x14ac:dyDescent="0.2">
      <c r="E120">
        <v>18</v>
      </c>
    </row>
    <row r="121" spans="5:5" x14ac:dyDescent="0.2">
      <c r="E121">
        <v>19</v>
      </c>
    </row>
    <row r="122" spans="5:5" x14ac:dyDescent="0.2">
      <c r="E122">
        <v>20</v>
      </c>
    </row>
    <row r="123" spans="5:5" x14ac:dyDescent="0.2">
      <c r="E123">
        <v>21</v>
      </c>
    </row>
    <row r="124" spans="5:5" x14ac:dyDescent="0.2">
      <c r="E124">
        <v>22</v>
      </c>
    </row>
    <row r="125" spans="5:5" x14ac:dyDescent="0.2">
      <c r="E125">
        <v>23</v>
      </c>
    </row>
    <row r="126" spans="5:5" x14ac:dyDescent="0.2">
      <c r="E126">
        <v>24</v>
      </c>
    </row>
    <row r="127" spans="5:5" x14ac:dyDescent="0.2">
      <c r="E127">
        <v>25</v>
      </c>
    </row>
    <row r="128" spans="5:5" x14ac:dyDescent="0.2">
      <c r="E128">
        <v>26</v>
      </c>
    </row>
    <row r="129" spans="5:5" x14ac:dyDescent="0.2">
      <c r="E129">
        <v>27</v>
      </c>
    </row>
    <row r="130" spans="5:5" x14ac:dyDescent="0.2">
      <c r="E130">
        <v>28</v>
      </c>
    </row>
    <row r="131" spans="5:5" x14ac:dyDescent="0.2">
      <c r="E131">
        <v>29</v>
      </c>
    </row>
    <row r="132" spans="5:5" x14ac:dyDescent="0.2">
      <c r="E132">
        <v>30</v>
      </c>
    </row>
    <row r="133" spans="5:5" x14ac:dyDescent="0.2">
      <c r="E133">
        <v>31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A186A0B7908428F30EEE0B5717A63" ma:contentTypeVersion="0" ma:contentTypeDescription="Create a new document." ma:contentTypeScope="" ma:versionID="cad431445e774d264bf585298d863cb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246AB2-CB6D-4D89-AA3A-8D09A77CB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6331EC-0D2D-46F3-8276-AE7B7BDBE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17C48C4-A51C-4C8E-B004-9AD5D19948C7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</vt:lpstr>
      <vt:lpstr>Referencias</vt:lpstr>
      <vt:lpstr>Formulario!Área_de_impresión</vt:lpstr>
    </vt:vector>
  </TitlesOfParts>
  <Company>Bolsa Nacional de Valores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</dc:creator>
  <cp:lastModifiedBy>Alejandro Cerdas González</cp:lastModifiedBy>
  <cp:lastPrinted>2016-03-15T17:43:41Z</cp:lastPrinted>
  <dcterms:created xsi:type="dcterms:W3CDTF">2002-03-18T17:36:50Z</dcterms:created>
  <dcterms:modified xsi:type="dcterms:W3CDTF">2017-08-29T23:14:25Z</dcterms:modified>
</cp:coreProperties>
</file>